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calcMode="manual"/>
</workbook>
</file>

<file path=xl/calcChain.xml><?xml version="1.0" encoding="utf-8"?>
<calcChain xmlns="http://schemas.openxmlformats.org/spreadsheetml/2006/main">
  <c r="I124" i="13" l="1"/>
  <c r="H124" i="13"/>
  <c r="F124" i="13"/>
  <c r="E124" i="13"/>
  <c r="A124" i="13"/>
  <c r="I123" i="13"/>
  <c r="G123" i="13"/>
  <c r="I122" i="13"/>
  <c r="G122" i="13"/>
  <c r="I121" i="13"/>
  <c r="G121" i="13"/>
  <c r="I120" i="13"/>
  <c r="G120" i="13"/>
  <c r="I119" i="13"/>
  <c r="G119" i="13"/>
  <c r="I118" i="13"/>
  <c r="G118" i="13"/>
  <c r="I117" i="13"/>
  <c r="G117" i="13"/>
  <c r="I116" i="13"/>
  <c r="G116" i="13"/>
  <c r="I115" i="13"/>
  <c r="G115" i="13"/>
  <c r="I114" i="13"/>
  <c r="G114" i="13"/>
  <c r="I113" i="13"/>
  <c r="G113" i="13"/>
  <c r="I112" i="13"/>
  <c r="G112" i="13"/>
  <c r="I111" i="13"/>
  <c r="G111" i="13"/>
  <c r="I110" i="13"/>
  <c r="G110" i="13"/>
  <c r="I109" i="13"/>
  <c r="G109" i="13"/>
  <c r="I108" i="13"/>
  <c r="G108" i="13"/>
  <c r="G124" i="13" s="1"/>
  <c r="H107" i="13"/>
  <c r="G107" i="13"/>
  <c r="F107" i="13"/>
  <c r="I107" i="13" s="1"/>
  <c r="E107" i="13"/>
  <c r="A107" i="13"/>
  <c r="I106" i="13"/>
  <c r="G106" i="13"/>
  <c r="I105" i="13"/>
  <c r="G105" i="13"/>
  <c r="I104" i="13"/>
  <c r="G104" i="13"/>
  <c r="I103" i="13"/>
  <c r="G103" i="13"/>
  <c r="I102" i="13"/>
  <c r="G102" i="13"/>
  <c r="I101" i="13"/>
  <c r="G101" i="13"/>
  <c r="I100" i="13"/>
  <c r="G100" i="13"/>
  <c r="I99" i="13"/>
  <c r="G99" i="13"/>
  <c r="I98" i="13"/>
  <c r="H98" i="13"/>
  <c r="F98" i="13"/>
  <c r="E98" i="13"/>
  <c r="A98" i="13"/>
  <c r="I97" i="13"/>
  <c r="G97" i="13"/>
  <c r="I96" i="13"/>
  <c r="G96" i="13"/>
  <c r="I95" i="13"/>
  <c r="G95" i="13"/>
  <c r="I94" i="13"/>
  <c r="G94" i="13"/>
  <c r="I93" i="13"/>
  <c r="G93" i="13"/>
  <c r="I92" i="13"/>
  <c r="G92" i="13"/>
  <c r="I91" i="13"/>
  <c r="G91" i="13"/>
  <c r="I90" i="13"/>
  <c r="G90" i="13"/>
  <c r="I89" i="13"/>
  <c r="G89" i="13"/>
  <c r="I88" i="13"/>
  <c r="G88" i="13"/>
  <c r="I87" i="13"/>
  <c r="G87" i="13"/>
  <c r="I86" i="13"/>
  <c r="G86" i="13"/>
  <c r="I85" i="13"/>
  <c r="G85" i="13"/>
  <c r="I84" i="13"/>
  <c r="G84" i="13"/>
  <c r="I83" i="13"/>
  <c r="G83" i="13"/>
  <c r="I82" i="13"/>
  <c r="G82" i="13"/>
  <c r="I81" i="13"/>
  <c r="G81" i="13"/>
  <c r="I80" i="13"/>
  <c r="G80" i="13"/>
  <c r="I79" i="13"/>
  <c r="G79" i="13"/>
  <c r="I78" i="13"/>
  <c r="G78" i="13"/>
  <c r="G98" i="13" s="1"/>
  <c r="I77" i="13"/>
  <c r="G77" i="13"/>
  <c r="I76" i="13"/>
  <c r="H76" i="13"/>
  <c r="F76" i="13"/>
  <c r="E76" i="13"/>
  <c r="A76" i="13"/>
  <c r="I75" i="13"/>
  <c r="G75" i="13"/>
  <c r="I74" i="13"/>
  <c r="G74" i="13"/>
  <c r="I73" i="13"/>
  <c r="G73" i="13"/>
  <c r="I72" i="13"/>
  <c r="G72" i="13"/>
  <c r="I71" i="13"/>
  <c r="G71" i="13"/>
  <c r="I70" i="13"/>
  <c r="G70" i="13"/>
  <c r="I69" i="13"/>
  <c r="G69" i="13"/>
  <c r="I68" i="13"/>
  <c r="G68" i="13"/>
  <c r="I67" i="13"/>
  <c r="G67" i="13"/>
  <c r="I66" i="13"/>
  <c r="G66" i="13"/>
  <c r="I65" i="13"/>
  <c r="G65" i="13"/>
  <c r="I64" i="13"/>
  <c r="G64" i="13"/>
  <c r="I63" i="13"/>
  <c r="G63" i="13"/>
  <c r="I62" i="13"/>
  <c r="G62" i="13"/>
  <c r="I61" i="13"/>
  <c r="G61" i="13"/>
  <c r="I60" i="13"/>
  <c r="G60" i="13"/>
  <c r="I59" i="13"/>
  <c r="G59" i="13"/>
  <c r="I58" i="13"/>
  <c r="G58" i="13"/>
  <c r="I57" i="13"/>
  <c r="G57" i="13"/>
  <c r="I56" i="13"/>
  <c r="G56" i="13"/>
  <c r="I55" i="13"/>
  <c r="G55" i="13"/>
  <c r="I54" i="13"/>
  <c r="G54" i="13"/>
  <c r="I53" i="13"/>
  <c r="G53" i="13"/>
  <c r="I52" i="13"/>
  <c r="G52" i="13"/>
  <c r="I51" i="13"/>
  <c r="G51" i="13"/>
  <c r="I50" i="13"/>
  <c r="G50" i="13"/>
  <c r="I49" i="13"/>
  <c r="G49" i="13"/>
  <c r="I48" i="13"/>
  <c r="G48" i="13"/>
  <c r="I47" i="13"/>
  <c r="G47" i="13"/>
  <c r="I46" i="13"/>
  <c r="G46" i="13"/>
  <c r="I45" i="13"/>
  <c r="G45" i="13"/>
  <c r="I44" i="13"/>
  <c r="G44" i="13"/>
  <c r="I43" i="13"/>
  <c r="G43" i="13"/>
  <c r="I42" i="13"/>
  <c r="G42" i="13"/>
  <c r="I41" i="13"/>
  <c r="G41" i="13"/>
  <c r="I40" i="13"/>
  <c r="G40" i="13"/>
  <c r="I39" i="13"/>
  <c r="G39" i="13"/>
  <c r="I38" i="13"/>
  <c r="G38" i="13"/>
  <c r="I37" i="13"/>
  <c r="G37" i="13"/>
  <c r="I36" i="13"/>
  <c r="G36" i="13"/>
  <c r="I35" i="13"/>
  <c r="G35" i="13"/>
  <c r="I34" i="13"/>
  <c r="G34" i="13"/>
  <c r="I33" i="13"/>
  <c r="G33" i="13"/>
  <c r="I32" i="13"/>
  <c r="G32" i="13"/>
  <c r="I31" i="13"/>
  <c r="G31" i="13"/>
  <c r="I30" i="13"/>
  <c r="G30" i="13"/>
  <c r="I29" i="13"/>
  <c r="G29" i="13"/>
  <c r="I28" i="13"/>
  <c r="G28" i="13"/>
  <c r="I27" i="13"/>
  <c r="G27" i="13"/>
  <c r="I26" i="13"/>
  <c r="G26" i="13"/>
  <c r="I25" i="13"/>
  <c r="G25" i="13"/>
  <c r="I24" i="13"/>
  <c r="G24" i="13"/>
  <c r="I23" i="13"/>
  <c r="G23" i="13"/>
  <c r="I22" i="13"/>
  <c r="G22" i="13"/>
  <c r="G76" i="13" s="1"/>
  <c r="H21" i="13"/>
  <c r="H125" i="13" s="1"/>
  <c r="G21" i="13"/>
  <c r="F21" i="13"/>
  <c r="I21" i="13" s="1"/>
  <c r="E21" i="13"/>
  <c r="E125" i="13" s="1"/>
  <c r="A21" i="13"/>
  <c r="A125" i="13" s="1"/>
  <c r="I20" i="13"/>
  <c r="G20" i="13"/>
  <c r="I19" i="13"/>
  <c r="G19" i="13"/>
  <c r="I18" i="13"/>
  <c r="G18" i="13"/>
  <c r="I17" i="13"/>
  <c r="G17" i="13"/>
  <c r="I16" i="13"/>
  <c r="G16" i="13"/>
  <c r="I15" i="13"/>
  <c r="G15" i="13"/>
  <c r="I14" i="13"/>
  <c r="G14" i="13"/>
  <c r="I13" i="13"/>
  <c r="G13" i="13"/>
  <c r="I12" i="13"/>
  <c r="G12" i="13"/>
  <c r="I11" i="13"/>
  <c r="G11" i="13"/>
  <c r="G125" i="13" l="1"/>
  <c r="I125" i="13"/>
  <c r="F125" i="13"/>
</calcChain>
</file>

<file path=xl/sharedStrings.xml><?xml version="1.0" encoding="utf-8"?>
<sst xmlns="http://schemas.openxmlformats.org/spreadsheetml/2006/main" count="3789" uniqueCount="916">
  <si>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</si>
  <si>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</si>
  <si>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</si>
  <si>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</si>
  <si>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</si>
  <si>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</si>
  <si>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</si>
  <si>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K_003-26-1-05.20-0022</t>
  </si>
  <si>
    <t>(идентификатор инвестиционного проекта)</t>
  </si>
  <si>
    <t>Развитие системы технического учета электроэнергии, класс напряжения 0,22 (0,4) кВ, Вологодская область (1824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</si>
  <si>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</si>
  <si>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</si>
  <si>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</si>
  <si>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</si>
  <si>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</si>
  <si>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</si>
  <si>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</si>
  <si>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</si>
  <si>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</si>
  <si>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</si>
  <si>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</si>
  <si>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
Замещение (обновление) электрической сети/повышение экономической эффективности (мероприятия направленные на снижение эксплуа;</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</si>
  <si>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</si>
  <si>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</si>
  <si>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</si>
  <si>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</si>
  <si>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</si>
  <si>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</si>
  <si>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</si>
  <si>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</si>
  <si>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</si>
  <si>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</si>
  <si>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</si>
  <si>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</si>
  <si>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</si>
  <si>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</si>
  <si>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</si>
  <si>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</si>
  <si>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</si>
  <si>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</si>
  <si>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</si>
  <si>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</si>
  <si>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</si>
  <si>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</si>
  <si>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</si>
  <si>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</si>
  <si>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</si>
  <si>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</si>
  <si>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</si>
  <si>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</si>
  <si>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</si>
  <si>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</si>
  <si>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</si>
  <si>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</si>
  <si>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</si>
  <si>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</si>
  <si>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11,169 		2023 г.;
7,013 		2024 г.;
10,112 		2025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0,162409567 		2022 г.;
1,062306216 		2023 г.;
1,186328067 		2024 г.;
1,346522959 		2025 г.;
1,346522959 		2026 г.;
1,346522959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</si>
  <si>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</si>
  <si>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</si>
  <si>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</si>
  <si>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</si>
  <si>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</si>
  <si>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</si>
  <si>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</si>
  <si>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</si>
  <si>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</si>
  <si>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</si>
  <si>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</si>
  <si>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</si>
  <si>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</si>
  <si>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</si>
  <si>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</si>
  <si>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</si>
  <si>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28,294 млн.руб. с НДС</t>
  </si>
  <si>
    <t>25</t>
  </si>
  <si>
    <t>Общий объем освоения капитальных вложений по инвестиционному проекту за период реализации инвестиционной программы</t>
  </si>
  <si>
    <t>23,578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</si>
  <si>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</si>
  <si>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</si>
  <si>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</si>
  <si>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</si>
  <si>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</si>
  <si>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</si>
  <si>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</si>
  <si>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</si>
  <si>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</si>
  <si>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</si>
  <si>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</si>
  <si>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</si>
  <si>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</si>
  <si>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</si>
  <si>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</si>
  <si>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</si>
  <si>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</si>
  <si>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</si>
  <si>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</si>
  <si>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</si>
  <si>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</si>
  <si>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</si>
  <si>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</si>
  <si>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</si>
  <si>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</si>
  <si>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</si>
  <si>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</si>
  <si>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</si>
  <si>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</si>
  <si>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</si>
  <si>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</si>
  <si>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</si>
  <si>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</si>
  <si>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</si>
  <si>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</si>
  <si>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</si>
  <si>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</si>
  <si>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</si>
  <si>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</si>
  <si>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</si>
  <si>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</si>
  <si>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</si>
  <si>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</si>
  <si>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</si>
  <si>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</si>
  <si>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</si>
  <si>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</si>
  <si>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</si>
  <si>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</si>
  <si>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</si>
  <si>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</si>
  <si>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</si>
  <si>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</si>
  <si>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</si>
  <si>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</si>
  <si>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</si>
  <si>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</si>
  <si>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</si>
  <si>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</si>
  <si>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</si>
  <si>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</si>
  <si>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</si>
  <si>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</si>
  <si>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</si>
  <si>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</si>
  <si>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</si>
  <si>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</si>
  <si>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</si>
  <si>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</si>
  <si>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</si>
  <si>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возможности ПАО "МРСК Северо-Запада" формировать баланс электроэнергии и локализовать участки с высоким уровнем потерь электроэнергии. Повышение качества и точности учета электрической энергии на отходящих присоединениях 0,22 (0,4) кВ,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 Потребность и объемы установки приведены в приложении 1 к паспорту.</t>
  </si>
  <si>
    <t>Описание конкретных результатов реализации инвестиционного проекта</t>
  </si>
  <si>
    <t>Организация и включение в систему удаленного сбора данных 1824  точки технического учета на ТП 6-10/0,4 кВ на 109 фидерах с общим объёмом потерь по площадке реализации проекта в объёме 36,2 млн. кВтч или 15,16 %. Увеличение количества балансируемых ТП  на 1824 шт.  Пофидерная детализация представлена в приложении №1 к паспорту.</t>
  </si>
  <si>
    <t>Описание состава объектов инвестиционной деятельности их количества и характеристик в отношении каждого такого объекта</t>
  </si>
  <si>
    <t>Создание системы АИИС ТУЭ ТП 6-10 кВ Вологодского филиала ПАО "МРСК Северо-Запада" в 2020 - 2025 гг. (установка 1824 т.у.)</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</si>
  <si>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</si>
  <si>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</si>
  <si>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</si>
  <si>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</si>
  <si>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t>
  </si>
  <si>
    <t>Год начала  реализации инвестиционного проекта</t>
  </si>
  <si>
    <t>2021</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</si>
  <si>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</si>
  <si>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</si>
  <si>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</si>
  <si>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</si>
  <si>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</si>
  <si>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</si>
  <si>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</si>
  <si>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</si>
  <si>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</si>
  <si>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</si>
  <si>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</si>
  <si>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</si>
  <si>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</si>
  <si>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</si>
  <si>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</si>
  <si>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</si>
  <si>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</si>
  <si>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</si>
  <si>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</si>
  <si>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</si>
  <si>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</si>
  <si>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</si>
  <si>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</si>
  <si>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</si>
  <si>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</si>
  <si>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</si>
  <si>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</si>
  <si>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</si>
  <si>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</si>
  <si>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</si>
  <si>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</si>
  <si>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</si>
  <si>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</si>
  <si>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</si>
  <si>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</si>
  <si>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</si>
  <si>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</si>
  <si>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</si>
  <si>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</si>
  <si>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</si>
  <si>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</si>
  <si>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</si>
  <si>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</si>
  <si>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</si>
  <si>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</si>
  <si>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</si>
  <si>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</si>
  <si>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</si>
  <si>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</si>
  <si>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</si>
  <si>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</si>
  <si>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</si>
  <si>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</si>
  <si>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</si>
  <si>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</si>
  <si>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</si>
  <si>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</si>
  <si>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</si>
  <si>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</si>
  <si>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</si>
  <si>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-42 810,10747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</si>
  <si>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</si>
  <si>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</si>
  <si>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</si>
  <si>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</si>
  <si>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</si>
  <si>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</si>
  <si>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</si>
  <si>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</si>
  <si>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</si>
  <si>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</si>
  <si>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</si>
  <si>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</si>
  <si>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</si>
  <si>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</si>
  <si>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</si>
  <si>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</si>
  <si>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</si>
  <si>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</si>
  <si>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</si>
  <si>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</si>
  <si>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</si>
  <si>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</si>
  <si>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</si>
  <si>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</si>
  <si>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</si>
  <si>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</si>
  <si>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</si>
  <si>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</si>
  <si>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</si>
  <si>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</si>
  <si>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</si>
  <si>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</si>
  <si>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</si>
  <si>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</si>
  <si>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</si>
  <si>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</si>
  <si>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</si>
  <si>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</si>
  <si>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</si>
  <si>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</si>
  <si>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</si>
  <si>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</si>
  <si>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</si>
  <si>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</si>
  <si>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</si>
  <si>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</si>
  <si>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</si>
  <si>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</si>
  <si>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</si>
  <si>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</si>
  <si>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</si>
  <si>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</si>
  <si>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</si>
  <si>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</si>
  <si>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</si>
  <si>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</si>
  <si>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</si>
  <si>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</si>
  <si>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</si>
  <si>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</si>
  <si>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</si>
  <si>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</si>
  <si>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</si>
  <si>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</si>
  <si>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</si>
  <si>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</si>
  <si>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</si>
  <si>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</si>
  <si>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</si>
  <si>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</si>
  <si>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</si>
  <si>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</si>
  <si>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</si>
  <si>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</si>
  <si>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</si>
  <si>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</si>
  <si>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</si>
  <si>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</si>
  <si>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</si>
  <si>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</si>
  <si>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</si>
  <si>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</si>
  <si>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</si>
  <si>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</si>
  <si>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</si>
  <si>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</si>
  <si>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</si>
  <si>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</si>
  <si>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</si>
  <si>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</si>
  <si>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</si>
  <si>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</si>
  <si>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</si>
  <si>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</si>
  <si>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</si>
  <si>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</si>
  <si>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</si>
  <si>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</si>
  <si>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</si>
  <si>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</si>
  <si>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</si>
  <si>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</si>
  <si>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</si>
  <si>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</si>
  <si>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</si>
  <si>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</si>
  <si>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</si>
  <si>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</si>
  <si>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</si>
  <si>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</si>
  <si>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</si>
  <si>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</si>
  <si>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</si>
  <si>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</si>
  <si>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</si>
  <si>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</si>
  <si>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</si>
  <si>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</si>
  <si>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</si>
  <si>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</si>
  <si>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</si>
  <si>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</si>
  <si>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</si>
  <si>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</si>
  <si>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</si>
  <si>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</si>
  <si>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</si>
  <si>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</si>
  <si>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</si>
  <si>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</si>
  <si>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</si>
  <si>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</si>
  <si>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01.06.2025</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</si>
  <si>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</si>
  <si>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</si>
  <si>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</si>
  <si>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</si>
  <si>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</si>
  <si>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</si>
  <si>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</si>
  <si>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</si>
  <si>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</si>
  <si>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</si>
  <si>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01.07.2021 01.07.2022 01.07.2023 01.07.2024 01.07.2025</t>
  </si>
  <si>
    <t>29.12.2021 29.12.2022 29.12.2023 29.12.2024 29.12.2025</t>
  </si>
  <si>
    <t>01.07.2021
01.07.2022
01.07.2023
01.07.2024
01.07.2025
01.07.2028
01.07.2029
01.07.2030</t>
  </si>
  <si>
    <t>29.12.2021
29.12.2022
29.12.2023
29.12.2024
29.12.2025
29.12.2028
29.12.2029
29.12.2030</t>
  </si>
  <si>
    <t>0
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</si>
  <si>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</si>
  <si>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</si>
  <si>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</si>
  <si>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</si>
  <si>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</si>
  <si>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</si>
  <si>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</si>
  <si>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</si>
  <si>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</si>
  <si>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</si>
  <si>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</si>
  <si>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</si>
  <si>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</si>
  <si>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</si>
  <si>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</si>
  <si>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</si>
  <si>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</si>
  <si>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30.12.2021 30.12.2022 30.12.2023 30.12.2024 30.12.2025</t>
  </si>
  <si>
    <t>30.12.2021
30.12.2022
30.12.2023
30.12.2024
30.12.2025
30.12.2028
30.12.2029
30.12.2030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</si>
  <si>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</si>
  <si>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</si>
  <si>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</si>
  <si>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</si>
  <si>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</si>
  <si>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</si>
  <si>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</si>
  <si>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</si>
  <si>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</si>
  <si>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</si>
  <si>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</si>
  <si>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</si>
  <si>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</si>
  <si>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</si>
  <si>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</si>
  <si>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</si>
  <si>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</si>
  <si>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</si>
  <si>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</si>
  <si>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</si>
  <si>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</si>
  <si>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</si>
  <si>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</si>
  <si>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</si>
  <si>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56,27069641</t>
  </si>
  <si>
    <t>79,54933744</t>
  </si>
  <si>
    <t>76,60437564</t>
  </si>
  <si>
    <t>2,94496180</t>
  </si>
  <si>
    <t>23,01803147</t>
  </si>
  <si>
    <t>14,39135721</t>
  </si>
  <si>
    <t>11,16909984</t>
  </si>
  <si>
    <t>5,37897162</t>
  </si>
  <si>
    <t>7,01262354</t>
  </si>
  <si>
    <t>7,13095031</t>
  </si>
  <si>
    <t>10,11228308</t>
  </si>
  <si>
    <t>26,90127914</t>
  </si>
  <si>
    <t>28,29400646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</si>
  <si>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</si>
  <si>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</si>
  <si>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</si>
  <si>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</si>
  <si>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</si>
  <si>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</si>
  <si>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46,27069641</t>
  </si>
  <si>
    <t>20,06986842</t>
  </si>
  <si>
    <t>17,12490662</t>
  </si>
  <si>
    <t>13,01803147</t>
  </si>
  <si>
    <t>1.4</t>
  </si>
  <si>
    <t>платы за технологическое присоединение</t>
  </si>
  <si>
    <t>1.5</t>
  </si>
  <si>
    <t>иных источников финансирования</t>
  </si>
  <si>
    <t>10,00000000</t>
  </si>
  <si>
    <t>59,47946902</t>
  </si>
  <si>
    <t>Освоение капитальных вложений в прогнозных ценах соответствующих лет всего, млн рублей  (без НДС), в том числе:</t>
  </si>
  <si>
    <t>46,89224701</t>
  </si>
  <si>
    <t>66,30235182</t>
  </si>
  <si>
    <t>63,83697970</t>
  </si>
  <si>
    <t>2,46537212</t>
  </si>
  <si>
    <t>22,79912721</t>
  </si>
  <si>
    <t>8,37536336</t>
  </si>
  <si>
    <t>9,30758320</t>
  </si>
  <si>
    <t>4,48247635</t>
  </si>
  <si>
    <t>5,84385295</t>
  </si>
  <si>
    <t>5,94245859</t>
  </si>
  <si>
    <t>8,42690257</t>
  </si>
  <si>
    <t>18,80029830</t>
  </si>
  <si>
    <t>23,57833872</t>
  </si>
  <si>
    <t>2.1</t>
  </si>
  <si>
    <t>проектно-изыскательские работы</t>
  </si>
  <si>
    <t>5,72642978</t>
  </si>
  <si>
    <t>4,76848021</t>
  </si>
  <si>
    <t>2,78420441</t>
  </si>
  <si>
    <t>1,02279019</t>
  </si>
  <si>
    <t>0,66940350</t>
  </si>
  <si>
    <t>0,54739510</t>
  </si>
  <si>
    <t>0,42029123</t>
  </si>
  <si>
    <t>0,72568652</t>
  </si>
  <si>
    <t>0,60606475</t>
  </si>
  <si>
    <t>2,29587181</t>
  </si>
  <si>
    <t>1,69575948</t>
  </si>
  <si>
    <t>2.2</t>
  </si>
  <si>
    <t>строительные работы, реконструкция, монтаж оборудования</t>
  </si>
  <si>
    <t>15,00551904</t>
  </si>
  <si>
    <t>11,14448136</t>
  </si>
  <si>
    <t>10,63503461</t>
  </si>
  <si>
    <t>0,50944675</t>
  </si>
  <si>
    <t>7,29572071</t>
  </si>
  <si>
    <t>2,68011627</t>
  </si>
  <si>
    <t>1,56447222</t>
  </si>
  <si>
    <t>1,43439243</t>
  </si>
  <si>
    <t>0,98226848</t>
  </si>
  <si>
    <t>1,90158675</t>
  </si>
  <si>
    <t>1,41644234</t>
  </si>
  <si>
    <t>6,01609545</t>
  </si>
  <si>
    <t>3,96318304</t>
  </si>
  <si>
    <t>2.3</t>
  </si>
  <si>
    <t>оборудование</t>
  </si>
  <si>
    <t>21,57043362</t>
  </si>
  <si>
    <t>36,52742284</t>
  </si>
  <si>
    <t>34,87178519</t>
  </si>
  <si>
    <t>1,65563765</t>
  </si>
  <si>
    <t>10,48759851</t>
  </si>
  <si>
    <t>3,85266714</t>
  </si>
  <si>
    <t>5,12775215</t>
  </si>
  <si>
    <t>2,06193912</t>
  </si>
  <si>
    <t>3,21950703</t>
  </si>
  <si>
    <t>2,73353096</t>
  </si>
  <si>
    <t>4,64256584</t>
  </si>
  <si>
    <t>8,64813722</t>
  </si>
  <si>
    <t>12,98982502</t>
  </si>
  <si>
    <t>2.4</t>
  </si>
  <si>
    <t>прочие затраты</t>
  </si>
  <si>
    <t>4,58986457</t>
  </si>
  <si>
    <t>13,86196741</t>
  </si>
  <si>
    <t>13,56167969</t>
  </si>
  <si>
    <t>0,30028772</t>
  </si>
  <si>
    <t>2,23160358</t>
  </si>
  <si>
    <t>0,81978976</t>
  </si>
  <si>
    <t>1,94595533</t>
  </si>
  <si>
    <t>0,43874970</t>
  </si>
  <si>
    <t>1,22178621</t>
  </si>
  <si>
    <t>0,58165436</t>
  </si>
  <si>
    <t>1,76182964</t>
  </si>
  <si>
    <t>1,84019382</t>
  </si>
  <si>
    <t>4,92957118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</si>
  <si>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</si>
  <si>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</si>
  <si>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</si>
  <si>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</si>
  <si>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</si>
  <si>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</si>
  <si>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</si>
  <si>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</si>
  <si>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</si>
  <si>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</si>
  <si>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</si>
  <si>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</si>
  <si>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</si>
  <si>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</si>
  <si>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</si>
  <si>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</si>
  <si>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</si>
  <si>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</si>
  <si>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</si>
  <si>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</si>
  <si>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</si>
  <si>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</si>
  <si>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</si>
  <si>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</si>
  <si>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</si>
  <si>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</si>
  <si>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</si>
  <si>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</si>
  <si>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</si>
  <si>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</si>
  <si>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</si>
  <si>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</si>
  <si>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</si>
  <si>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</si>
  <si>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1 824,000</t>
  </si>
  <si>
    <t>1 719,000</t>
  </si>
  <si>
    <t>105,000</t>
  </si>
  <si>
    <t>878,000</t>
  </si>
  <si>
    <t>341,000</t>
  </si>
  <si>
    <t>168,000</t>
  </si>
  <si>
    <t>217,000</t>
  </si>
  <si>
    <t>726,000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</si>
  <si>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</si>
  <si>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</si>
  <si>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</si>
  <si>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</si>
  <si>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</si>
  <si>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</si>
  <si>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</si>
  <si>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</si>
  <si>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</si>
  <si>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</si>
  <si>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</si>
  <si>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</si>
  <si>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</si>
  <si>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</si>
  <si>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</si>
  <si>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</si>
  <si>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</si>
  <si>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</si>
  <si>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</si>
  <si>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</si>
  <si>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</si>
  <si>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</si>
  <si>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</si>
  <si>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</si>
  <si>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</si>
  <si>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</si>
  <si>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</si>
  <si>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</si>
  <si>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</si>
  <si>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</si>
  <si>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</si>
  <si>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</si>
  <si>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</si>
  <si>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</si>
  <si>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</si>
  <si>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</si>
  <si>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</si>
  <si>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</si>
  <si>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</si>
  <si>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</si>
  <si>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</si>
  <si>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</si>
  <si>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</si>
  <si>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</si>
  <si>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</si>
  <si>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</si>
  <si>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</si>
  <si>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</si>
  <si>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</si>
  <si>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</si>
  <si>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</si>
  <si>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</si>
  <si>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</si>
  <si>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</si>
  <si>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</si>
  <si>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</si>
  <si>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</si>
  <si>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</si>
  <si>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</si>
  <si>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</si>
  <si>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</si>
  <si>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</si>
  <si>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</si>
  <si>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</si>
  <si>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</si>
  <si>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</si>
  <si>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</si>
  <si>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</si>
  <si>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</si>
  <si>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</si>
  <si>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</si>
  <si>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</si>
  <si>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</si>
  <si>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</si>
  <si>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</si>
  <si>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</si>
  <si>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</si>
  <si>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</si>
  <si>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</si>
  <si>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</si>
  <si>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</si>
  <si>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</si>
  <si>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</si>
  <si>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</si>
  <si>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</si>
  <si>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</si>
  <si>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</si>
  <si>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</si>
  <si>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</si>
  <si>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</si>
  <si>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</si>
  <si>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</si>
  <si>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</si>
  <si>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</si>
  <si>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</si>
  <si>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</si>
  <si>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</si>
  <si>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</si>
  <si>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</si>
  <si>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</si>
  <si>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1 824</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</si>
  <si>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</si>
  <si>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</si>
  <si>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</si>
  <si>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</si>
  <si>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</si>
  <si>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</si>
  <si>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</si>
  <si>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01.01.2021</t>
  </si>
  <si>
    <t>31.12.2022</t>
  </si>
  <si>
    <t>Заключен с взаимозависимым лицом без проведения закупочных процедур от 02.09.2020№ВЭ2.6-20/0210
закупка осуществлялась на несколько ИП:K_003-26-1-05.20-0020 K_003-26-1-05.20-0021 K_003-26-1-05.20-0023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</si>
  <si>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</si>
  <si>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</si>
  <si>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</si>
  <si>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Вологодская область, Великоустюгский р-н; Вологодская область, Череповецкий р-н; Вологодская область, Вологодский район</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</si>
  <si>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</si>
  <si>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</si>
  <si>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</si>
  <si>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</si>
  <si>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</si>
  <si>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</si>
  <si>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</si>
  <si>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</si>
  <si>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</si>
  <si>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26,78310864</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</si>
  <si>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</si>
  <si>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</si>
  <si>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</si>
  <si>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</si>
  <si>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</si>
  <si>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</si>
  <si>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33,67 %</t>
  </si>
  <si>
    <t>оплачено по договору, млн. руб.</t>
  </si>
  <si>
    <t>2,87753804</t>
  </si>
  <si>
    <t>освоено по договору, млн. руб.</t>
  </si>
  <si>
    <t>2,39794836</t>
  </si>
  <si>
    <t>- по прочим договорам</t>
  </si>
  <si>
    <t>Капитализируемые проценты</t>
  </si>
  <si>
    <t>объем заключенного договора в ценах   года с НДС, млн. руб.</t>
  </si>
  <si>
    <t>0,06742376</t>
  </si>
  <si>
    <t>% законтрактованности объекта непосредственно с изготовителями и поставщиками</t>
  </si>
  <si>
    <t>40,65 %</t>
  </si>
  <si>
    <t>- СМР, %</t>
  </si>
  <si>
    <t>9,58%</t>
  </si>
  <si>
    <t>- поставка основного оборудования, %</t>
  </si>
  <si>
    <t>26,81%</t>
  </si>
  <si>
    <t>- разработка проектной документации и рабочей документации, %</t>
  </si>
  <si>
    <t>4,26%</t>
  </si>
  <si>
    <t>% оплаты по объекту(предоплата)</t>
  </si>
  <si>
    <t>3,7 %</t>
  </si>
  <si>
    <t>всего оплачено по объекту</t>
  </si>
  <si>
    <t>2,9449618</t>
  </si>
  <si>
    <t>%  освоения по объекту за отчетный период</t>
  </si>
  <si>
    <t>3,72 %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</si>
  <si>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</si>
  <si>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</si>
  <si>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</si>
  <si>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</si>
  <si>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02.09.2020 , ВЭ2.6-20/0210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</si>
  <si>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</si>
  <si>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</si>
  <si>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</si>
  <si>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</si>
  <si>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</si>
  <si>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</si>
  <si>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</si>
  <si>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</si>
  <si>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</si>
  <si>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</si>
  <si>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</si>
  <si>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</si>
  <si>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</si>
  <si>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</si>
  <si>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</si>
  <si>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</si>
  <si>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</si>
  <si>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</si>
  <si>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</si>
  <si>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Приложение 1 </t>
  </si>
  <si>
    <t>Перечень подстанций (фидеров) для установки приборов технического учета</t>
  </si>
  <si>
    <t>Диспетчерское наименование 
ПС 110/35/10</t>
  </si>
  <si>
    <t>Диспетчерское наименование ВЛ-10 кВ, на котором необходима установка ТУ на ТП</t>
  </si>
  <si>
    <t>Количество устанавливаемых ПУ</t>
  </si>
  <si>
    <t>Отпуск в сеть, 
 тыс.кВт*ч</t>
  </si>
  <si>
    <t>Полезный отпуск, 
 тыс.кВт*ч</t>
  </si>
  <si>
    <t>Фактические потери, 
тыс.кВт*ч</t>
  </si>
  <si>
    <t>Фактические потери, %</t>
  </si>
  <si>
    <t>Год реализации проекта</t>
  </si>
  <si>
    <t>Кич-Городок 110/35/10</t>
  </si>
  <si>
    <t>ф. Город-1 яч. 4</t>
  </si>
  <si>
    <t>по данному фидеру все КТП будут локализованы</t>
  </si>
  <si>
    <t>ф. Город-2 яч. 15</t>
  </si>
  <si>
    <t>ф. Югский яч. 14</t>
  </si>
  <si>
    <t>Нюксеница 35/10</t>
  </si>
  <si>
    <t>ф.Райцентр 1 яч.13</t>
  </si>
  <si>
    <t>ф.Березовая Слободка яч.8</t>
  </si>
  <si>
    <t>Верховажье 110/35/10</t>
  </si>
  <si>
    <t>ф.Заречье яч.7</t>
  </si>
  <si>
    <t>ф.Райцентр яч.17</t>
  </si>
  <si>
    <t>Тарнога 110/35/10</t>
  </si>
  <si>
    <t xml:space="preserve">яч.108 Ветаптека </t>
  </si>
  <si>
    <t>яч.218 Тарнога</t>
  </si>
  <si>
    <t>Нифантово 110/10</t>
  </si>
  <si>
    <t>ф.Аристово яч.25</t>
  </si>
  <si>
    <t>ИТОГО:</t>
  </si>
  <si>
    <t>Дымково 110/35/10</t>
  </si>
  <si>
    <t>ф. Добрынино яч. 11</t>
  </si>
  <si>
    <t>Новатор 35/10</t>
  </si>
  <si>
    <t>ф.Валга яч.3</t>
  </si>
  <si>
    <t>ф. Голузино яч. 3</t>
  </si>
  <si>
    <t>ф. Пыжуг яч. 19</t>
  </si>
  <si>
    <t>ф. Шонга яч. 13</t>
  </si>
  <si>
    <t>Коммунальная 35/10</t>
  </si>
  <si>
    <t>ф.Маслозавод яч.16</t>
  </si>
  <si>
    <t>Кубенское 110/35/10</t>
  </si>
  <si>
    <t>Остахово яч.20</t>
  </si>
  <si>
    <t>Паприха  35/10</t>
  </si>
  <si>
    <t>Дружба яч.1</t>
  </si>
  <si>
    <t>Снасудово  35/10</t>
  </si>
  <si>
    <t>Грибково яч.1</t>
  </si>
  <si>
    <t>Комельская  35/10</t>
  </si>
  <si>
    <t>Барское яч.2</t>
  </si>
  <si>
    <t>Бушуиха яч.7</t>
  </si>
  <si>
    <t>Ростилово  220/110/10</t>
  </si>
  <si>
    <t>Заемье яч.5</t>
  </si>
  <si>
    <t>Свистуново яч.21</t>
  </si>
  <si>
    <t>Слобода  35/10</t>
  </si>
  <si>
    <t>Поселок яч.5</t>
  </si>
  <si>
    <t>Слобода яч.2</t>
  </si>
  <si>
    <t>Архангельская  35/10</t>
  </si>
  <si>
    <t>Спасский яч.2</t>
  </si>
  <si>
    <t>Кадников 110/10</t>
  </si>
  <si>
    <t>Марковское яч.5</t>
  </si>
  <si>
    <t>Чекшино  110/10</t>
  </si>
  <si>
    <t>Чекшино яч.2</t>
  </si>
  <si>
    <t>Корнилово  35/10</t>
  </si>
  <si>
    <t>Устье яч.19</t>
  </si>
  <si>
    <t>СХТ яч.14</t>
  </si>
  <si>
    <t>Усть-Кубенское  35/10</t>
  </si>
  <si>
    <t>Грибцово яч.11</t>
  </si>
  <si>
    <t>Яч. 04 Приозерный</t>
  </si>
  <si>
    <t>Артюшино 35/10</t>
  </si>
  <si>
    <t>ф.Анашкино яч.5 ПС Артюшино</t>
  </si>
  <si>
    <t>Кириллов 110/35/10</t>
  </si>
  <si>
    <t>ф.Суховерхово яч.3 ПС Кириллов</t>
  </si>
  <si>
    <t>ф.Вогнема яч.13 ПС Кириллов</t>
  </si>
  <si>
    <t>ф.Горицы яч.14 ПС Кириллов</t>
  </si>
  <si>
    <t>ф.Кольцевая яч.18 ПС Кириллов</t>
  </si>
  <si>
    <t>Коврижино 35/10/0,4</t>
  </si>
  <si>
    <t>ф.Иванов Бор яч.4 ПС Коврижино</t>
  </si>
  <si>
    <t>Ферапонтово 110/10</t>
  </si>
  <si>
    <t>ф.Ферапонтово яч.11 ПС Ферапонтово</t>
  </si>
  <si>
    <t>ф.ПМК яч.16</t>
  </si>
  <si>
    <t>ф.Совхоз яч.18</t>
  </si>
  <si>
    <t>ф.Терменьга яч.11</t>
  </si>
  <si>
    <t>Чушевицы 110/35/10</t>
  </si>
  <si>
    <t>ф.Зерноток яч.8</t>
  </si>
  <si>
    <t>ф.Чушевицы яч.17</t>
  </si>
  <si>
    <t>Власьевская 110/10</t>
  </si>
  <si>
    <t>ф.к/з Заветы Ильича яч.7</t>
  </si>
  <si>
    <t>яч.102 Кр.Шевденицы комплекс</t>
  </si>
  <si>
    <t>яч.225 им.Ленина</t>
  </si>
  <si>
    <t>Погорелово 110/35/10</t>
  </si>
  <si>
    <t>ф.Сигнал яч.102</t>
  </si>
  <si>
    <t>ф.с-з Погореловский яч.203</t>
  </si>
  <si>
    <t>Тотьма-1  110/35/10</t>
  </si>
  <si>
    <t>ф.к/з 1-Мая яч.1</t>
  </si>
  <si>
    <t>ф.к/з им.Ленина яч.4</t>
  </si>
  <si>
    <t>ф.с/х Тотемский яч.10</t>
  </si>
  <si>
    <t>ф.Нефтебаза яч.21</t>
  </si>
  <si>
    <t>ф.Пятовка яч.22</t>
  </si>
  <si>
    <t>Тотьма-2  110/10</t>
  </si>
  <si>
    <t>ф.Камчуга яч.9</t>
  </si>
  <si>
    <t>ф.Промзона яч.1</t>
  </si>
  <si>
    <t>Бабаево 110/35/10</t>
  </si>
  <si>
    <t>ф.Володино яч.24</t>
  </si>
  <si>
    <t>Б-Суда 35/10</t>
  </si>
  <si>
    <t>ф.Порошино яч.19</t>
  </si>
  <si>
    <t>Кадуй 110/35/10</t>
  </si>
  <si>
    <t>ф. Рукавицкая  яч.14</t>
  </si>
  <si>
    <t>Никольское (ЧЭС) 35/10</t>
  </si>
  <si>
    <t>ф. Село Никольское яч.12</t>
  </si>
  <si>
    <t>Поселковая 110/10</t>
  </si>
  <si>
    <t>ф. Уйта  яч.7</t>
  </si>
  <si>
    <t>Нелазское 110/10</t>
  </si>
  <si>
    <t>Яч. №7 Крутец</t>
  </si>
  <si>
    <t>ф.Ершово яч.24</t>
  </si>
  <si>
    <t>Чаромское 35/10</t>
  </si>
  <si>
    <t>ф.Искра яч.14</t>
  </si>
  <si>
    <t>Великий Устюг 110/35/6</t>
  </si>
  <si>
    <t>ф. Будрино яч. 7</t>
  </si>
  <si>
    <t>Полдарса 110/10</t>
  </si>
  <si>
    <t>ф. Леспромхоз яч. 10</t>
  </si>
  <si>
    <t>Н-Енангск 35/10</t>
  </si>
  <si>
    <t>ф.Рудниково яч.3</t>
  </si>
  <si>
    <t>Зеленцово 110/10</t>
  </si>
  <si>
    <t>ф.Ильинское яч.9</t>
  </si>
  <si>
    <t>Жерноково  110/10</t>
  </si>
  <si>
    <t>Казаркино яч.1</t>
  </si>
  <si>
    <t>Свиноферма яч.10</t>
  </si>
  <si>
    <t>Юношеское яч.20</t>
  </si>
  <si>
    <t>Шейбухта  35/10</t>
  </si>
  <si>
    <t>Шуйское яч.2</t>
  </si>
  <si>
    <t>Шуйское  110/35/10</t>
  </si>
  <si>
    <t>яч.3 Завет</t>
  </si>
  <si>
    <t>Воробьево  110/35/10</t>
  </si>
  <si>
    <t>Центр яч.1</t>
  </si>
  <si>
    <t>Нестерово яч.14</t>
  </si>
  <si>
    <t>Новое яч.9</t>
  </si>
  <si>
    <t>Харовск районная 110/35/10</t>
  </si>
  <si>
    <t>Сорожино яч.6</t>
  </si>
  <si>
    <t>ф.Зауломское яч.4 ПС Кириллов</t>
  </si>
  <si>
    <t>Талицы 35/10</t>
  </si>
  <si>
    <t>ф.село Талицы яч.10  ПС Талицы</t>
  </si>
  <si>
    <t>Рослятино 110/10</t>
  </si>
  <si>
    <t>ф.Молокозавод яч.14</t>
  </si>
  <si>
    <t>Морозово 35/10</t>
  </si>
  <si>
    <t>ф.Морозово яч.9</t>
  </si>
  <si>
    <t>Урусовская 35/10</t>
  </si>
  <si>
    <t>ф.Кулое яч. 13</t>
  </si>
  <si>
    <t>яч.107 Тарногский</t>
  </si>
  <si>
    <t>Никольская (ТЭС) 35/10</t>
  </si>
  <si>
    <t>ф.Голебатово яч.6</t>
  </si>
  <si>
    <t>Заполье 110/10</t>
  </si>
  <si>
    <t>ф.Дубровка яч.7</t>
  </si>
  <si>
    <t>Никольск 110/35/10</t>
  </si>
  <si>
    <t>ф. Пермас яч. 2</t>
  </si>
  <si>
    <t>Сурково  35/10</t>
  </si>
  <si>
    <t>Калинина яч.1</t>
  </si>
  <si>
    <t>НикольскиЙ Торжок 110/10</t>
  </si>
  <si>
    <t>ф.Брагино яч.5 ПС Н.Торжок</t>
  </si>
  <si>
    <t>ф.Тимкино яч.10 ПС Н.Торжок</t>
  </si>
  <si>
    <t>Бабушкино 110/35/10</t>
  </si>
  <si>
    <t>ф.Маяк яч.16</t>
  </si>
  <si>
    <t>ф.Старина яч.17</t>
  </si>
  <si>
    <t>ф.Маза яч.9</t>
  </si>
  <si>
    <t>ф. Андроново яч.1</t>
  </si>
  <si>
    <t>Ломоватка 35/10</t>
  </si>
  <si>
    <t>ф.Поселок яч.5</t>
  </si>
  <si>
    <t>ф. Подол яч. 18</t>
  </si>
  <si>
    <t>ф. Ирданово яч. 4</t>
  </si>
  <si>
    <t>ф. Верхний Рыстюг яч. 16</t>
  </si>
  <si>
    <t>Биряково  110/10</t>
  </si>
  <si>
    <t>Чучково яч.17</t>
  </si>
  <si>
    <t>Белозерск 110/35/10</t>
  </si>
  <si>
    <t>ф.Глушково яч.4 ПС Белозерск</t>
  </si>
  <si>
    <t>ф.к-с Советский яч.3 ПС Белозерск</t>
  </si>
  <si>
    <t>Н.Мондома 35/10</t>
  </si>
  <si>
    <t>ф.Поселок яч.1 ПС Нижняя Мондома</t>
  </si>
  <si>
    <t>Андома 110/10</t>
  </si>
  <si>
    <t>ф.Октябрьский яч.12 ПС Андома</t>
  </si>
  <si>
    <t>ф.Кольцевой яч.1 ПС Коврижино</t>
  </si>
  <si>
    <t>ф.Рукино яч.6 ПС Н.Торжок</t>
  </si>
  <si>
    <t>ф.Липки яч.9</t>
  </si>
  <si>
    <t>Царева 110/10</t>
  </si>
  <si>
    <t>ф.Исаево яч.7</t>
  </si>
  <si>
    <t>ф.Пожары яч.16</t>
  </si>
  <si>
    <t>Чагода 110/35/10</t>
  </si>
  <si>
    <t>ф.Промзона яч.№12</t>
  </si>
  <si>
    <t>Петринево 110/35/10</t>
  </si>
  <si>
    <t>Яч. №8 Романово</t>
  </si>
  <si>
    <t>ВСЕГО: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</si>
</sst>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0.000"/>
    <numFmt numFmtId="165" formatCode="#,##0.00000"/>
    <numFmt numFmtId="166" formatCode="#,##0_ ;\-#,##0\ "/>
    <numFmt numFmtId="167" formatCode="_-* #,##0\ _₽_-;\-* #,##0\ _₽_-;_-* &quot;-&quot;??\ _₽_-;_-@_-"/>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8"/>
      <name val="Arial"/>
      <family val="2"/>
      <charset val="204"/>
    </font>
    <font>
      <sz val="11"/>
      <color theme="1"/>
      <name val="Times New Roman"/>
      <family val="1"/>
      <charset val="204"/>
    </font>
    <font>
      <sz val="11"/>
      <color theme="1"/>
      <name val="Calibri"/>
      <family val="2"/>
      <scheme val="minor"/>
    </font>
    <font>
      <b/>
      <sz val="13"/>
      <color theme="1"/>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s>
  <fills count="2">
    <fill>
      <patternFill patternType="none"/>
    </fill>
    <fill>
      <patternFill patternType="gray125"/>
    </fill>
  </fills>
  <borders count="6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auto="1"/>
      </left>
      <right style="medium">
        <color indexed="64"/>
      </right>
      <top style="thin">
        <color auto="1"/>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auto="1"/>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9" fontId="12" fillId="0" borderId="0" applyFont="0" applyFill="0" applyBorder="0" applyAlignment="0" applyProtection="0"/>
    <xf numFmtId="0" fontId="13" fillId="0" borderId="0"/>
    <xf numFmtId="0" fontId="15" fillId="0" borderId="0"/>
    <xf numFmtId="43" fontId="12" fillId="0" borderId="0" applyFont="0" applyFill="0" applyBorder="0" applyAlignment="0" applyProtection="0"/>
  </cellStyleXfs>
  <cellXfs count="21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4" fillId="0" borderId="0" xfId="2" applyFont="1"/>
    <xf numFmtId="0" fontId="14" fillId="0" borderId="0" xfId="3" applyFont="1" applyFill="1"/>
    <xf numFmtId="3" fontId="14" fillId="0" borderId="0" xfId="2" applyNumberFormat="1" applyFont="1"/>
    <xf numFmtId="0" fontId="14" fillId="0" borderId="0" xfId="0" applyFont="1" applyBorder="1"/>
    <xf numFmtId="0" fontId="16" fillId="0" borderId="0" xfId="0" applyFont="1" applyAlignment="1">
      <alignment horizontal="center" vertical="center" wrapText="1"/>
    </xf>
    <xf numFmtId="0" fontId="14" fillId="0" borderId="0" xfId="0" applyFont="1"/>
    <xf numFmtId="0" fontId="14" fillId="0" borderId="0" xfId="0" applyFont="1" applyBorder="1" applyAlignment="1">
      <alignment wrapText="1"/>
    </xf>
    <xf numFmtId="0" fontId="17" fillId="0" borderId="0" xfId="0" applyFont="1" applyAlignment="1">
      <alignment horizontal="right" vertical="center"/>
    </xf>
    <xf numFmtId="0" fontId="17" fillId="0" borderId="22" xfId="0" applyFont="1" applyBorder="1" applyAlignment="1">
      <alignment horizontal="center" vertical="center"/>
    </xf>
    <xf numFmtId="0" fontId="17" fillId="0" borderId="23" xfId="0" applyFont="1" applyBorder="1" applyAlignment="1">
      <alignment horizontal="center" vertical="center" wrapText="1"/>
    </xf>
    <xf numFmtId="0" fontId="17" fillId="0" borderId="24" xfId="0" applyFont="1" applyBorder="1" applyAlignment="1">
      <alignment horizontal="center" vertical="center" wrapText="1"/>
    </xf>
    <xf numFmtId="0" fontId="17" fillId="0" borderId="25" xfId="0" applyFont="1" applyBorder="1" applyAlignment="1">
      <alignment horizontal="center" vertical="center" wrapText="1"/>
    </xf>
    <xf numFmtId="0" fontId="17" fillId="0" borderId="24" xfId="0" applyFont="1" applyBorder="1" applyAlignment="1">
      <alignment horizontal="center" vertical="center"/>
    </xf>
    <xf numFmtId="0" fontId="17" fillId="0" borderId="26" xfId="0" applyFont="1" applyBorder="1" applyAlignment="1">
      <alignment horizontal="center" vertical="center"/>
    </xf>
    <xf numFmtId="0" fontId="17" fillId="0" borderId="27" xfId="0" applyFont="1" applyBorder="1" applyAlignment="1">
      <alignment horizontal="center" vertical="center"/>
    </xf>
    <xf numFmtId="0" fontId="17" fillId="0" borderId="28" xfId="0" applyFont="1" applyBorder="1" applyAlignment="1">
      <alignment horizontal="center" vertical="center"/>
    </xf>
    <xf numFmtId="0" fontId="17" fillId="0" borderId="29" xfId="0" applyFont="1" applyBorder="1" applyAlignment="1">
      <alignment horizontal="center" vertical="center" wrapText="1"/>
    </xf>
    <xf numFmtId="0" fontId="17" fillId="0" borderId="30" xfId="0" applyFont="1" applyBorder="1" applyAlignment="1">
      <alignment horizontal="center" vertical="center" wrapText="1"/>
    </xf>
    <xf numFmtId="0" fontId="17" fillId="0" borderId="31" xfId="0" applyFont="1" applyBorder="1" applyAlignment="1">
      <alignment horizontal="center" vertical="center" wrapText="1"/>
    </xf>
    <xf numFmtId="0" fontId="17" fillId="0" borderId="30" xfId="0" applyFont="1" applyBorder="1" applyAlignment="1">
      <alignment horizontal="center" vertical="center"/>
    </xf>
    <xf numFmtId="0" fontId="17" fillId="0" borderId="32" xfId="0" applyFont="1" applyBorder="1" applyAlignment="1">
      <alignment horizontal="center" vertical="center"/>
    </xf>
    <xf numFmtId="0" fontId="17" fillId="0" borderId="33" xfId="0" applyFont="1" applyBorder="1" applyAlignment="1">
      <alignment horizontal="center" vertical="center"/>
    </xf>
    <xf numFmtId="0" fontId="14" fillId="0" borderId="34" xfId="0" applyFont="1" applyBorder="1" applyAlignment="1">
      <alignment horizontal="center" vertical="center"/>
    </xf>
    <xf numFmtId="0" fontId="14" fillId="0" borderId="35" xfId="0" applyFont="1" applyFill="1" applyBorder="1" applyAlignment="1">
      <alignment horizontal="left" vertical="center" wrapText="1"/>
    </xf>
    <xf numFmtId="0" fontId="14" fillId="0" borderId="35" xfId="0" applyFont="1" applyFill="1" applyBorder="1" applyAlignment="1">
      <alignment vertical="center"/>
    </xf>
    <xf numFmtId="0" fontId="14" fillId="0" borderId="36" xfId="0" applyFont="1" applyFill="1" applyBorder="1" applyAlignment="1">
      <alignment vertical="center" wrapText="1"/>
    </xf>
    <xf numFmtId="3" fontId="14" fillId="0" borderId="36" xfId="0" applyNumberFormat="1" applyFont="1" applyFill="1" applyBorder="1" applyAlignment="1">
      <alignment horizontal="center" vertical="center" wrapText="1"/>
    </xf>
    <xf numFmtId="3" fontId="14" fillId="0" borderId="37" xfId="3" applyNumberFormat="1" applyFont="1" applyBorder="1" applyAlignment="1">
      <alignment horizontal="right" indent="1"/>
    </xf>
    <xf numFmtId="3" fontId="14" fillId="0" borderId="37" xfId="4" applyNumberFormat="1" applyFont="1" applyFill="1" applyBorder="1" applyAlignment="1">
      <alignment horizontal="right" vertical="center" indent="1"/>
    </xf>
    <xf numFmtId="2" fontId="14" fillId="0" borderId="37" xfId="1" applyNumberFormat="1" applyFont="1" applyFill="1" applyBorder="1" applyAlignment="1">
      <alignment horizontal="center"/>
    </xf>
    <xf numFmtId="49" fontId="14" fillId="0" borderId="37" xfId="1" applyNumberFormat="1" applyFont="1" applyBorder="1" applyAlignment="1">
      <alignment horizontal="center"/>
    </xf>
    <xf numFmtId="0" fontId="18" fillId="0" borderId="37" xfId="0" applyFont="1" applyBorder="1" applyAlignment="1"/>
    <xf numFmtId="0" fontId="14" fillId="0" borderId="37" xfId="2" applyFont="1" applyBorder="1"/>
    <xf numFmtId="4" fontId="14" fillId="0" borderId="37" xfId="2" applyNumberFormat="1" applyFont="1" applyBorder="1"/>
    <xf numFmtId="0" fontId="14" fillId="0" borderId="38" xfId="2" applyFont="1" applyBorder="1"/>
    <xf numFmtId="0" fontId="14" fillId="0" borderId="39" xfId="0" applyFont="1" applyBorder="1" applyAlignment="1">
      <alignment horizontal="center" vertical="center"/>
    </xf>
    <xf numFmtId="0" fontId="14" fillId="0" borderId="40" xfId="0" applyFont="1" applyFill="1" applyBorder="1" applyAlignment="1">
      <alignment horizontal="left" vertical="center" wrapText="1"/>
    </xf>
    <xf numFmtId="0" fontId="14" fillId="0" borderId="40" xfId="0" applyFont="1" applyFill="1" applyBorder="1" applyAlignment="1">
      <alignment vertical="center"/>
    </xf>
    <xf numFmtId="0" fontId="14" fillId="0" borderId="41" xfId="0" applyFont="1" applyFill="1" applyBorder="1" applyAlignment="1">
      <alignment vertical="center" wrapText="1"/>
    </xf>
    <xf numFmtId="3" fontId="14" fillId="0" borderId="41" xfId="0" applyNumberFormat="1" applyFont="1" applyFill="1" applyBorder="1" applyAlignment="1">
      <alignment horizontal="center" vertical="center" wrapText="1"/>
    </xf>
    <xf numFmtId="3" fontId="14" fillId="0" borderId="42" xfId="3" applyNumberFormat="1" applyFont="1" applyBorder="1" applyAlignment="1">
      <alignment horizontal="right" indent="1"/>
    </xf>
    <xf numFmtId="3" fontId="14" fillId="0" borderId="42" xfId="4" applyNumberFormat="1" applyFont="1" applyFill="1" applyBorder="1" applyAlignment="1">
      <alignment horizontal="right" vertical="center" indent="1"/>
    </xf>
    <xf numFmtId="2" fontId="14" fillId="0" borderId="42" xfId="1" applyNumberFormat="1" applyFont="1" applyFill="1" applyBorder="1" applyAlignment="1">
      <alignment horizontal="center"/>
    </xf>
    <xf numFmtId="49" fontId="14" fillId="0" borderId="42" xfId="1" applyNumberFormat="1" applyFont="1" applyBorder="1" applyAlignment="1">
      <alignment horizontal="center"/>
    </xf>
    <xf numFmtId="0" fontId="18" fillId="0" borderId="42" xfId="0" applyFont="1" applyBorder="1" applyAlignment="1"/>
    <xf numFmtId="0" fontId="14" fillId="0" borderId="42" xfId="2" applyFont="1" applyBorder="1"/>
    <xf numFmtId="0" fontId="14" fillId="0" borderId="43" xfId="2" applyFont="1" applyBorder="1"/>
    <xf numFmtId="3" fontId="14" fillId="0" borderId="42" xfId="4" applyNumberFormat="1" applyFont="1" applyBorder="1" applyAlignment="1">
      <alignment horizontal="right" vertical="center" indent="1"/>
    </xf>
    <xf numFmtId="2" fontId="14" fillId="0" borderId="42" xfId="1" applyNumberFormat="1" applyFont="1" applyBorder="1" applyAlignment="1">
      <alignment horizontal="center"/>
    </xf>
    <xf numFmtId="0" fontId="17" fillId="0" borderId="44" xfId="0" applyFont="1" applyBorder="1" applyAlignment="1">
      <alignment horizontal="center" vertical="center"/>
    </xf>
    <xf numFmtId="0" fontId="17" fillId="0" borderId="30" xfId="0" applyFont="1" applyFill="1" applyBorder="1" applyAlignment="1">
      <alignment horizontal="left" vertical="center" wrapText="1"/>
    </xf>
    <xf numFmtId="0" fontId="17" fillId="0" borderId="30" xfId="0" applyFont="1" applyFill="1" applyBorder="1" applyAlignment="1">
      <alignment vertical="center"/>
    </xf>
    <xf numFmtId="0" fontId="17" fillId="0" borderId="31" xfId="0" applyFont="1" applyFill="1" applyBorder="1" applyAlignment="1">
      <alignment vertical="center" wrapText="1"/>
    </xf>
    <xf numFmtId="3" fontId="17" fillId="0" borderId="31" xfId="0" applyNumberFormat="1" applyFont="1" applyFill="1" applyBorder="1" applyAlignment="1">
      <alignment horizontal="center" vertical="center" wrapText="1"/>
    </xf>
    <xf numFmtId="3" fontId="17" fillId="0" borderId="45" xfId="0" applyNumberFormat="1" applyFont="1" applyFill="1" applyBorder="1" applyAlignment="1">
      <alignment horizontal="right" vertical="center" wrapText="1" indent="1"/>
    </xf>
    <xf numFmtId="4" fontId="17" fillId="0" borderId="45" xfId="1" applyNumberFormat="1" applyFont="1" applyBorder="1" applyAlignment="1">
      <alignment horizontal="center" vertical="center"/>
    </xf>
    <xf numFmtId="49" fontId="17" fillId="0" borderId="30" xfId="1" applyNumberFormat="1" applyFont="1" applyBorder="1" applyAlignment="1">
      <alignment horizontal="center"/>
    </xf>
    <xf numFmtId="0" fontId="19" fillId="0" borderId="30" xfId="0" applyFont="1" applyBorder="1" applyAlignment="1"/>
    <xf numFmtId="0" fontId="14" fillId="0" borderId="32" xfId="2" applyFont="1" applyBorder="1"/>
    <xf numFmtId="0" fontId="14" fillId="0" borderId="33" xfId="2" applyFont="1" applyBorder="1"/>
    <xf numFmtId="0" fontId="14" fillId="0" borderId="22" xfId="0" applyFont="1" applyBorder="1" applyAlignment="1">
      <alignment horizontal="center" vertical="center"/>
    </xf>
    <xf numFmtId="0" fontId="14" fillId="0" borderId="46" xfId="0" applyFont="1" applyFill="1" applyBorder="1" applyAlignment="1">
      <alignment horizontal="left" vertical="center" wrapText="1"/>
    </xf>
    <xf numFmtId="0" fontId="14" fillId="0" borderId="46" xfId="0" applyFont="1" applyFill="1" applyBorder="1" applyAlignment="1">
      <alignment vertical="center"/>
    </xf>
    <xf numFmtId="0" fontId="14" fillId="0" borderId="47" xfId="0" applyFont="1" applyFill="1" applyBorder="1" applyAlignment="1">
      <alignment vertical="center" wrapText="1"/>
    </xf>
    <xf numFmtId="0" fontId="18" fillId="0" borderId="47" xfId="0" applyFont="1" applyBorder="1" applyAlignment="1">
      <alignment horizontal="center"/>
    </xf>
    <xf numFmtId="166" fontId="14" fillId="0" borderId="23" xfId="4" applyNumberFormat="1" applyFont="1" applyBorder="1" applyAlignment="1">
      <alignment horizontal="right" indent="1"/>
    </xf>
    <xf numFmtId="166" fontId="14" fillId="0" borderId="23" xfId="4" applyNumberFormat="1" applyFont="1" applyBorder="1" applyAlignment="1">
      <alignment horizontal="right" vertical="center" indent="1"/>
    </xf>
    <xf numFmtId="2" fontId="14" fillId="0" borderId="23" xfId="1" applyNumberFormat="1" applyFont="1" applyBorder="1" applyAlignment="1">
      <alignment horizontal="center"/>
    </xf>
    <xf numFmtId="49" fontId="14" fillId="0" borderId="23" xfId="1" applyNumberFormat="1" applyFont="1" applyBorder="1" applyAlignment="1">
      <alignment horizontal="center"/>
    </xf>
    <xf numFmtId="0" fontId="18" fillId="0" borderId="23" xfId="0" applyFont="1" applyBorder="1" applyAlignment="1"/>
    <xf numFmtId="0" fontId="14" fillId="0" borderId="23" xfId="2" applyFont="1" applyBorder="1"/>
    <xf numFmtId="0" fontId="14" fillId="0" borderId="48" xfId="2" applyFont="1" applyBorder="1"/>
    <xf numFmtId="0" fontId="18" fillId="0" borderId="41" xfId="0" applyFont="1" applyBorder="1" applyAlignment="1">
      <alignment horizontal="center"/>
    </xf>
    <xf numFmtId="166" fontId="14" fillId="0" borderId="42" xfId="4" applyNumberFormat="1" applyFont="1" applyBorder="1" applyAlignment="1">
      <alignment horizontal="right" indent="1"/>
    </xf>
    <xf numFmtId="166" fontId="14" fillId="0" borderId="42" xfId="4" applyNumberFormat="1" applyFont="1" applyBorder="1" applyAlignment="1">
      <alignment horizontal="right" vertical="center" indent="1"/>
    </xf>
    <xf numFmtId="0" fontId="18" fillId="0" borderId="40" xfId="0" applyFont="1" applyFill="1" applyBorder="1" applyAlignment="1">
      <alignment horizontal="left" vertical="center" wrapText="1"/>
    </xf>
    <xf numFmtId="0" fontId="18" fillId="0" borderId="40" xfId="0" applyFont="1" applyFill="1" applyBorder="1" applyAlignment="1">
      <alignment vertical="center"/>
    </xf>
    <xf numFmtId="0" fontId="18" fillId="0" borderId="41" xfId="0" applyFont="1" applyFill="1" applyBorder="1" applyAlignment="1">
      <alignment vertical="center" wrapText="1"/>
    </xf>
    <xf numFmtId="0" fontId="14" fillId="0" borderId="40" xfId="0" applyFont="1" applyFill="1" applyBorder="1" applyAlignment="1">
      <alignment horizontal="left" vertical="center"/>
    </xf>
    <xf numFmtId="0" fontId="14" fillId="0" borderId="41" xfId="2" applyFont="1" applyBorder="1"/>
    <xf numFmtId="0" fontId="14" fillId="0" borderId="35" xfId="0" applyFont="1" applyFill="1" applyBorder="1" applyAlignment="1">
      <alignment horizontal="left" vertical="center"/>
    </xf>
    <xf numFmtId="0" fontId="14" fillId="0" borderId="36" xfId="2" applyFont="1" applyBorder="1"/>
    <xf numFmtId="0" fontId="18" fillId="0" borderId="49" xfId="0" applyFont="1" applyBorder="1" applyAlignment="1"/>
    <xf numFmtId="0" fontId="14" fillId="0" borderId="49" xfId="2" applyFont="1" applyBorder="1"/>
    <xf numFmtId="0" fontId="14" fillId="0" borderId="50" xfId="2" applyFont="1" applyBorder="1"/>
    <xf numFmtId="0" fontId="17" fillId="0" borderId="28" xfId="0" applyFont="1" applyBorder="1" applyAlignment="1">
      <alignment horizontal="center" vertical="center"/>
    </xf>
    <xf numFmtId="0" fontId="17" fillId="0" borderId="51" xfId="0" applyFont="1" applyFill="1" applyBorder="1" applyAlignment="1">
      <alignment horizontal="left" vertical="center" wrapText="1"/>
    </xf>
    <xf numFmtId="0" fontId="17" fillId="0" borderId="51" xfId="0" applyFont="1" applyFill="1" applyBorder="1" applyAlignment="1">
      <alignment horizontal="left" vertical="center"/>
    </xf>
    <xf numFmtId="0" fontId="14" fillId="0" borderId="52" xfId="2" applyFont="1" applyBorder="1"/>
    <xf numFmtId="0" fontId="19" fillId="0" borderId="52" xfId="0" applyFont="1" applyBorder="1" applyAlignment="1">
      <alignment horizontal="center"/>
    </xf>
    <xf numFmtId="166" fontId="17" fillId="0" borderId="29" xfId="4" applyNumberFormat="1" applyFont="1" applyBorder="1" applyAlignment="1">
      <alignment horizontal="right" indent="1"/>
    </xf>
    <xf numFmtId="166" fontId="17" fillId="0" borderId="29" xfId="4" applyNumberFormat="1" applyFont="1" applyBorder="1" applyAlignment="1">
      <alignment horizontal="right" vertical="center" indent="1"/>
    </xf>
    <xf numFmtId="2" fontId="17" fillId="0" borderId="29" xfId="1" applyNumberFormat="1" applyFont="1" applyBorder="1" applyAlignment="1">
      <alignment horizontal="center"/>
    </xf>
    <xf numFmtId="49" fontId="17" fillId="0" borderId="51" xfId="1" applyNumberFormat="1" applyFont="1" applyBorder="1" applyAlignment="1">
      <alignment horizontal="center"/>
    </xf>
    <xf numFmtId="0" fontId="19" fillId="0" borderId="51" xfId="0" applyFont="1" applyBorder="1" applyAlignment="1"/>
    <xf numFmtId="0" fontId="14" fillId="0" borderId="53" xfId="2" applyFont="1" applyBorder="1"/>
    <xf numFmtId="0" fontId="14" fillId="0" borderId="54" xfId="2" applyFont="1" applyBorder="1"/>
    <xf numFmtId="0" fontId="14" fillId="0" borderId="46" xfId="0" applyFont="1" applyFill="1" applyBorder="1" applyAlignment="1">
      <alignment horizontal="left" vertical="center"/>
    </xf>
    <xf numFmtId="0" fontId="14" fillId="0" borderId="47" xfId="2" applyFont="1" applyBorder="1"/>
    <xf numFmtId="167" fontId="14" fillId="0" borderId="23" xfId="4" applyNumberFormat="1" applyFont="1" applyBorder="1" applyAlignment="1">
      <alignment horizontal="center"/>
    </xf>
    <xf numFmtId="167" fontId="14" fillId="0" borderId="23" xfId="4" applyNumberFormat="1" applyFont="1" applyBorder="1" applyAlignment="1">
      <alignment horizontal="center" vertical="center"/>
    </xf>
    <xf numFmtId="167" fontId="14" fillId="0" borderId="42" xfId="4" applyNumberFormat="1" applyFont="1" applyBorder="1" applyAlignment="1">
      <alignment horizontal="center"/>
    </xf>
    <xf numFmtId="167" fontId="14" fillId="0" borderId="42" xfId="4" applyNumberFormat="1" applyFont="1" applyBorder="1" applyAlignment="1">
      <alignment horizontal="center" vertical="center"/>
    </xf>
    <xf numFmtId="0" fontId="14" fillId="0" borderId="28" xfId="0" applyFont="1" applyBorder="1" applyAlignment="1">
      <alignment horizontal="center" vertical="center"/>
    </xf>
    <xf numFmtId="49" fontId="14" fillId="0" borderId="51" xfId="1" applyNumberFormat="1" applyFont="1" applyBorder="1" applyAlignment="1">
      <alignment horizontal="center"/>
    </xf>
    <xf numFmtId="0" fontId="18" fillId="0" borderId="51" xfId="0" applyFont="1" applyBorder="1" applyAlignment="1"/>
    <xf numFmtId="4" fontId="14" fillId="0" borderId="23" xfId="1" applyNumberFormat="1" applyFont="1" applyBorder="1" applyAlignment="1">
      <alignment horizontal="center"/>
    </xf>
    <xf numFmtId="4" fontId="14" fillId="0" borderId="42" xfId="1" applyNumberFormat="1" applyFont="1" applyBorder="1" applyAlignment="1">
      <alignment horizontal="center"/>
    </xf>
    <xf numFmtId="0" fontId="18" fillId="0" borderId="32" xfId="0" applyFont="1" applyBorder="1" applyAlignment="1"/>
    <xf numFmtId="0" fontId="14" fillId="0" borderId="55" xfId="0" applyFont="1" applyBorder="1" applyAlignment="1">
      <alignment horizontal="center" vertical="center"/>
    </xf>
    <xf numFmtId="0" fontId="17" fillId="0" borderId="56" xfId="0" applyFont="1" applyFill="1" applyBorder="1" applyAlignment="1">
      <alignment horizontal="left" vertical="center" wrapText="1"/>
    </xf>
    <xf numFmtId="0" fontId="14" fillId="0" borderId="57" xfId="2" applyFont="1" applyBorder="1"/>
    <xf numFmtId="0" fontId="19" fillId="0" borderId="57" xfId="0" applyFont="1" applyBorder="1" applyAlignment="1">
      <alignment horizontal="center"/>
    </xf>
    <xf numFmtId="166" fontId="17" fillId="0" borderId="49" xfId="4" applyNumberFormat="1" applyFont="1" applyBorder="1" applyAlignment="1">
      <alignment horizontal="right" indent="1"/>
    </xf>
    <xf numFmtId="166" fontId="17" fillId="0" borderId="49" xfId="4" applyNumberFormat="1" applyFont="1" applyBorder="1" applyAlignment="1">
      <alignment horizontal="right" vertical="center" indent="1"/>
    </xf>
    <xf numFmtId="2" fontId="17" fillId="0" borderId="49" xfId="1" applyNumberFormat="1" applyFont="1" applyBorder="1" applyAlignment="1">
      <alignment horizontal="center"/>
    </xf>
    <xf numFmtId="49" fontId="14" fillId="0" borderId="56" xfId="1" applyNumberFormat="1" applyFont="1" applyBorder="1" applyAlignment="1">
      <alignment horizontal="center"/>
    </xf>
    <xf numFmtId="0" fontId="18" fillId="0" borderId="56" xfId="0" applyFont="1" applyBorder="1" applyAlignment="1"/>
    <xf numFmtId="0" fontId="14" fillId="0" borderId="58" xfId="2" applyFont="1" applyBorder="1"/>
    <xf numFmtId="0" fontId="14" fillId="0" borderId="59" xfId="2" applyFont="1" applyBorder="1"/>
    <xf numFmtId="3" fontId="19" fillId="0" borderId="60" xfId="0" applyNumberFormat="1" applyFont="1" applyBorder="1" applyAlignment="1">
      <alignment horizontal="center"/>
    </xf>
    <xf numFmtId="0" fontId="17" fillId="0" borderId="61" xfId="0" applyFont="1" applyFill="1" applyBorder="1" applyAlignment="1">
      <alignment horizontal="left" vertical="center" wrapText="1"/>
    </xf>
    <xf numFmtId="0" fontId="14" fillId="0" borderId="62" xfId="2" applyFont="1" applyBorder="1"/>
    <xf numFmtId="3" fontId="19" fillId="0" borderId="62" xfId="0" applyNumberFormat="1" applyFont="1" applyBorder="1" applyAlignment="1">
      <alignment horizontal="center"/>
    </xf>
    <xf numFmtId="166" fontId="17" fillId="0" borderId="63" xfId="4" applyNumberFormat="1" applyFont="1" applyBorder="1" applyAlignment="1">
      <alignment horizontal="right" indent="1"/>
    </xf>
    <xf numFmtId="166" fontId="17" fillId="0" borderId="63" xfId="4" applyNumberFormat="1" applyFont="1" applyBorder="1" applyAlignment="1">
      <alignment horizontal="right" vertical="center" indent="1"/>
    </xf>
    <xf numFmtId="2" fontId="17" fillId="0" borderId="63" xfId="1" applyNumberFormat="1" applyFont="1" applyBorder="1" applyAlignment="1">
      <alignment horizontal="center"/>
    </xf>
    <xf numFmtId="49" fontId="14" fillId="0" borderId="61" xfId="1" applyNumberFormat="1" applyFont="1" applyBorder="1" applyAlignment="1">
      <alignment horizontal="center"/>
    </xf>
    <xf numFmtId="0" fontId="18" fillId="0" borderId="61" xfId="0" applyFont="1" applyBorder="1" applyAlignment="1"/>
    <xf numFmtId="0" fontId="14" fillId="0" borderId="64" xfId="2" applyFont="1" applyBorder="1"/>
    <xf numFmtId="0" fontId="14" fillId="0" borderId="65" xfId="2" applyFont="1" applyBorder="1"/>
  </cellXfs>
  <cellStyles count="5">
    <cellStyle name="Обычный" xfId="0" builtinId="0"/>
    <cellStyle name="Обычный 2" xfId="2"/>
    <cellStyle name="Обычный 3" xfId="3"/>
    <cellStyle name="Процентный" xfId="1" builtinId="5"/>
    <cellStyle name="Финансовый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1" t="s">
        <v>0</v>
      </c>
    </row>
    <row r="2" spans="1:3" s="1" customFormat="1" x14ac:dyDescent="0.25">
      <c r="C2" s="1" t="s">
        <v>1</v>
      </c>
    </row>
    <row r="3" spans="1:3" s="1" customFormat="1" x14ac:dyDescent="0.25">
      <c r="C3" s="1" t="s">
        <v>2</v>
      </c>
    </row>
    <row r="5" spans="1:3" s="1" customFormat="1" x14ac:dyDescent="0.25">
      <c r="A5" s="42" t="s">
        <v>3</v>
      </c>
      <c r="B5" s="42"/>
      <c r="C5" s="42"/>
    </row>
    <row r="7" spans="1:3" s="1" customFormat="1" ht="18.75" x14ac:dyDescent="0.3">
      <c r="A7" s="43" t="s">
        <v>4</v>
      </c>
      <c r="B7" s="43"/>
      <c r="C7" s="43"/>
    </row>
    <row r="9" spans="1:3" s="1" customFormat="1" x14ac:dyDescent="0.25">
      <c r="A9" s="42" t="s">
        <v>5</v>
      </c>
      <c r="B9" s="42"/>
      <c r="C9" s="42"/>
    </row>
    <row r="10" spans="1:3" s="1" customFormat="1" x14ac:dyDescent="0.25">
      <c r="A10" s="40" t="s">
        <v>6</v>
      </c>
      <c r="B10" s="40"/>
      <c r="C10" s="40"/>
    </row>
    <row r="12" spans="1:3" s="1" customFormat="1" x14ac:dyDescent="0.25">
      <c r="A12" s="42" t="s">
        <v>7</v>
      </c>
      <c r="B12" s="42"/>
      <c r="C12" s="42"/>
    </row>
    <row r="13" spans="1:3" s="1" customFormat="1" x14ac:dyDescent="0.25">
      <c r="A13" s="40" t="s">
        <v>8</v>
      </c>
      <c r="B13" s="40"/>
      <c r="C13" s="40"/>
    </row>
    <row r="15" spans="1:3" s="1" customFormat="1" x14ac:dyDescent="0.25">
      <c r="A15" s="39" t="s">
        <v>9</v>
      </c>
      <c r="B15" s="39"/>
      <c r="C15" s="39"/>
    </row>
    <row r="16" spans="1:3" s="1" customFormat="1" x14ac:dyDescent="0.25">
      <c r="A16" s="40" t="s">
        <v>10</v>
      </c>
      <c r="B16" s="40"/>
      <c r="C16" s="40"/>
    </row>
    <row r="18" spans="1:3" s="1" customFormat="1" ht="18.75" x14ac:dyDescent="0.3">
      <c r="A18" s="41" t="s">
        <v>11</v>
      </c>
      <c r="B18" s="41"/>
      <c r="C18" s="41"/>
    </row>
    <row r="20" spans="1:3" s="1" customFormat="1" x14ac:dyDescent="0.25">
      <c r="A20" s="2" t="s">
        <v>12</v>
      </c>
      <c r="B20" s="2" t="s">
        <v>13</v>
      </c>
      <c r="C20" s="2" t="s">
        <v>14</v>
      </c>
    </row>
    <row r="21" spans="1:3" s="1" customFormat="1" x14ac:dyDescent="0.25">
      <c r="A21" s="2" t="s">
        <v>15</v>
      </c>
      <c r="B21" s="2" t="s">
        <v>16</v>
      </c>
      <c r="C21" s="2" t="s">
        <v>17</v>
      </c>
    </row>
    <row r="22" spans="1:3" s="1" customFormat="1" ht="31.5" x14ac:dyDescent="0.25">
      <c r="A22" s="3" t="s">
        <v>15</v>
      </c>
      <c r="B22" s="3" t="s">
        <v>18</v>
      </c>
      <c r="C22" s="3" t="s">
        <v>19</v>
      </c>
    </row>
    <row r="23" spans="1:3" s="1" customFormat="1" ht="94.5" x14ac:dyDescent="0.25">
      <c r="A23" s="3" t="s">
        <v>16</v>
      </c>
      <c r="B23" s="3" t="s">
        <v>20</v>
      </c>
      <c r="C23" s="3" t="s">
        <v>21</v>
      </c>
    </row>
    <row r="24" spans="1:3" x14ac:dyDescent="0.25">
      <c r="A24" s="3"/>
      <c r="B24" s="3"/>
      <c r="C24" s="3"/>
    </row>
    <row r="25" spans="1:3" s="1" customFormat="1" ht="47.25" x14ac:dyDescent="0.25">
      <c r="A25" s="3" t="s">
        <v>17</v>
      </c>
      <c r="B25" s="3" t="s">
        <v>22</v>
      </c>
      <c r="C25" s="3" t="s">
        <v>23</v>
      </c>
    </row>
    <row r="26" spans="1:3" s="1" customFormat="1" ht="31.5" x14ac:dyDescent="0.25">
      <c r="A26" s="3" t="s">
        <v>24</v>
      </c>
      <c r="B26" s="3" t="s">
        <v>25</v>
      </c>
      <c r="C26" s="3" t="s">
        <v>26</v>
      </c>
    </row>
    <row r="27" spans="1:3" s="1" customFormat="1" ht="47.25" x14ac:dyDescent="0.25">
      <c r="A27" s="3" t="s">
        <v>27</v>
      </c>
      <c r="B27" s="3" t="s">
        <v>28</v>
      </c>
      <c r="C27" s="3" t="s">
        <v>29</v>
      </c>
    </row>
    <row r="28" spans="1:3" s="1" customFormat="1" x14ac:dyDescent="0.25">
      <c r="A28" s="3" t="s">
        <v>30</v>
      </c>
      <c r="B28" s="3" t="s">
        <v>31</v>
      </c>
      <c r="C28" s="3" t="s">
        <v>32</v>
      </c>
    </row>
    <row r="29" spans="1:3" s="1" customFormat="1" ht="31.5" x14ac:dyDescent="0.25">
      <c r="A29" s="3" t="s">
        <v>33</v>
      </c>
      <c r="B29" s="3" t="s">
        <v>34</v>
      </c>
      <c r="C29" s="3" t="s">
        <v>32</v>
      </c>
    </row>
    <row r="30" spans="1:3" s="1" customFormat="1" ht="31.5" x14ac:dyDescent="0.25">
      <c r="A30" s="3" t="s">
        <v>35</v>
      </c>
      <c r="B30" s="3" t="s">
        <v>36</v>
      </c>
      <c r="C30" s="3" t="s">
        <v>32</v>
      </c>
    </row>
    <row r="31" spans="1:3" s="1" customFormat="1" ht="31.5" x14ac:dyDescent="0.25">
      <c r="A31" s="3" t="s">
        <v>37</v>
      </c>
      <c r="B31" s="3" t="s">
        <v>38</v>
      </c>
      <c r="C31" s="3" t="s">
        <v>32</v>
      </c>
    </row>
    <row r="32" spans="1:3" s="1" customFormat="1" ht="31.5" x14ac:dyDescent="0.25">
      <c r="A32" s="3" t="s">
        <v>39</v>
      </c>
      <c r="B32" s="3" t="s">
        <v>40</v>
      </c>
      <c r="C32" s="3" t="s">
        <v>32</v>
      </c>
    </row>
    <row r="33" spans="1:3" s="1" customFormat="1" ht="78.75" x14ac:dyDescent="0.25">
      <c r="A33" s="3" t="s">
        <v>41</v>
      </c>
      <c r="B33" s="3" t="s">
        <v>42</v>
      </c>
      <c r="C33" s="3" t="s">
        <v>43</v>
      </c>
    </row>
    <row r="34" spans="1:3" s="1" customFormat="1" ht="94.5" x14ac:dyDescent="0.25">
      <c r="A34" s="3" t="s">
        <v>44</v>
      </c>
      <c r="B34" s="3" t="s">
        <v>45</v>
      </c>
      <c r="C34" s="3" t="s">
        <v>32</v>
      </c>
    </row>
    <row r="35" spans="1:3" s="1" customFormat="1" ht="47.25" x14ac:dyDescent="0.25">
      <c r="A35" s="3" t="s">
        <v>46</v>
      </c>
      <c r="B35" s="3" t="s">
        <v>47</v>
      </c>
      <c r="C35" s="3" t="s">
        <v>32</v>
      </c>
    </row>
    <row r="36" spans="1:3" s="1" customFormat="1" ht="31.5" x14ac:dyDescent="0.25">
      <c r="A36" s="3" t="s">
        <v>48</v>
      </c>
      <c r="B36" s="3" t="s">
        <v>49</v>
      </c>
      <c r="C36" s="3" t="s">
        <v>32</v>
      </c>
    </row>
    <row r="37" spans="1:3" s="1" customFormat="1" x14ac:dyDescent="0.25">
      <c r="A37" s="3" t="s">
        <v>50</v>
      </c>
      <c r="B37" s="3" t="s">
        <v>51</v>
      </c>
      <c r="C37" s="3" t="s">
        <v>32</v>
      </c>
    </row>
    <row r="38" spans="1:3" s="1" customFormat="1" x14ac:dyDescent="0.25">
      <c r="A38" s="3" t="s">
        <v>52</v>
      </c>
      <c r="B38" s="3" t="s">
        <v>53</v>
      </c>
      <c r="C38" s="3" t="s">
        <v>32</v>
      </c>
    </row>
    <row r="39" spans="1:3" s="1" customFormat="1" x14ac:dyDescent="0.25">
      <c r="A39" s="3"/>
      <c r="B39" s="3"/>
      <c r="C39" s="4"/>
    </row>
    <row r="40" spans="1:3" s="1" customFormat="1" ht="225" x14ac:dyDescent="0.25">
      <c r="A40" s="3" t="s">
        <v>54</v>
      </c>
      <c r="B40" s="3" t="s">
        <v>55</v>
      </c>
      <c r="C40" s="4" t="s">
        <v>56</v>
      </c>
    </row>
    <row r="41" spans="1:3" s="1" customFormat="1" ht="94.5" x14ac:dyDescent="0.25">
      <c r="A41" s="3" t="s">
        <v>57</v>
      </c>
      <c r="B41" s="3" t="s">
        <v>58</v>
      </c>
      <c r="C41" s="3" t="s">
        <v>43</v>
      </c>
    </row>
    <row r="42" spans="1:3" s="1" customFormat="1" ht="63" x14ac:dyDescent="0.25">
      <c r="A42" s="3" t="s">
        <v>59</v>
      </c>
      <c r="B42" s="3" t="s">
        <v>60</v>
      </c>
      <c r="C42" s="3" t="s">
        <v>61</v>
      </c>
    </row>
    <row r="43" spans="1:3" s="1" customFormat="1" ht="157.5" x14ac:dyDescent="0.25">
      <c r="A43" s="3" t="s">
        <v>62</v>
      </c>
      <c r="B43" s="3" t="s">
        <v>63</v>
      </c>
      <c r="C43" s="3" t="s">
        <v>64</v>
      </c>
    </row>
    <row r="44" spans="1:3" s="1" customFormat="1" ht="78.75" x14ac:dyDescent="0.25">
      <c r="A44" s="3" t="s">
        <v>65</v>
      </c>
      <c r="B44" s="3" t="s">
        <v>66</v>
      </c>
      <c r="C44" s="3" t="s">
        <v>61</v>
      </c>
    </row>
    <row r="45" spans="1:3" s="1" customFormat="1" ht="78.75" x14ac:dyDescent="0.25">
      <c r="A45" s="3" t="s">
        <v>67</v>
      </c>
      <c r="B45" s="3" t="s">
        <v>68</v>
      </c>
      <c r="C45" s="3" t="s">
        <v>61</v>
      </c>
    </row>
    <row r="46" spans="1:3" s="1" customFormat="1" ht="78.75" x14ac:dyDescent="0.25">
      <c r="A46" s="3" t="s">
        <v>69</v>
      </c>
      <c r="B46" s="3" t="s">
        <v>70</v>
      </c>
      <c r="C46" s="3" t="s">
        <v>61</v>
      </c>
    </row>
    <row r="47" spans="1:3" x14ac:dyDescent="0.25">
      <c r="A47" s="3"/>
      <c r="B47" s="3"/>
      <c r="C47" s="3"/>
    </row>
    <row r="48" spans="1:3" s="1" customFormat="1" ht="47.25" x14ac:dyDescent="0.25">
      <c r="A48" s="3" t="s">
        <v>71</v>
      </c>
      <c r="B48" s="3" t="s">
        <v>72</v>
      </c>
      <c r="C48" s="3" t="s">
        <v>73</v>
      </c>
    </row>
    <row r="49" spans="1:3" s="1" customFormat="1" ht="47.25" x14ac:dyDescent="0.25">
      <c r="A49" s="3" t="s">
        <v>74</v>
      </c>
      <c r="B49" s="3" t="s">
        <v>75</v>
      </c>
      <c r="C49" s="3" t="s">
        <v>76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190</v>
      </c>
      <c r="AG1" s="23" t="s">
        <v>0</v>
      </c>
    </row>
    <row r="2" spans="1:33" ht="15.95" customHeight="1" x14ac:dyDescent="0.25">
      <c r="C2" s="1" t="s">
        <v>190</v>
      </c>
      <c r="AG2" s="23" t="s">
        <v>1</v>
      </c>
    </row>
    <row r="3" spans="1:33" ht="15.95" customHeight="1" x14ac:dyDescent="0.25">
      <c r="C3" s="1" t="s">
        <v>190</v>
      </c>
      <c r="AG3" s="23"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0" t="s">
        <v>6</v>
      </c>
      <c r="B9" s="40"/>
      <c r="C9" s="40"/>
      <c r="D9" s="40"/>
      <c r="E9" s="40"/>
      <c r="F9" s="40"/>
      <c r="G9" s="40"/>
      <c r="H9" s="40"/>
      <c r="I9" s="40"/>
      <c r="J9" s="40"/>
      <c r="K9" s="40"/>
      <c r="L9" s="40"/>
      <c r="M9" s="40"/>
      <c r="N9" s="40"/>
      <c r="O9" s="40"/>
      <c r="P9" s="40"/>
      <c r="Q9" s="40"/>
      <c r="R9" s="40"/>
      <c r="S9" s="40"/>
      <c r="T9" s="40"/>
      <c r="U9" s="40"/>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33" ht="15.95" customHeight="1" x14ac:dyDescent="0.25"/>
    <row r="14" spans="1:33"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33"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33" ht="15.95" customHeight="1" x14ac:dyDescent="0.25"/>
    <row r="17" spans="1:33" ht="15.95" customHeight="1" x14ac:dyDescent="0.25"/>
    <row r="18" spans="1:33" ht="18.95" customHeight="1" x14ac:dyDescent="0.3">
      <c r="A18" s="47" t="s">
        <v>389</v>
      </c>
      <c r="B18" s="47"/>
      <c r="C18" s="47"/>
      <c r="D18" s="47"/>
      <c r="E18" s="47"/>
      <c r="F18" s="47"/>
      <c r="G18" s="47"/>
      <c r="H18" s="47"/>
      <c r="I18" s="47"/>
      <c r="J18" s="47"/>
      <c r="K18" s="47"/>
      <c r="L18" s="47"/>
      <c r="M18" s="47"/>
      <c r="N18" s="47"/>
      <c r="O18" s="47"/>
      <c r="P18" s="47"/>
      <c r="Q18" s="47"/>
      <c r="R18" s="47"/>
      <c r="S18" s="47"/>
      <c r="T18" s="47"/>
      <c r="U18" s="47"/>
    </row>
    <row r="19" spans="1:33" ht="11.1" customHeight="1" x14ac:dyDescent="0.25"/>
    <row r="20" spans="1:33" ht="15" customHeight="1" x14ac:dyDescent="0.25">
      <c r="A20" s="73" t="s">
        <v>390</v>
      </c>
      <c r="B20" s="73" t="s">
        <v>391</v>
      </c>
      <c r="C20" s="73" t="s">
        <v>392</v>
      </c>
      <c r="D20" s="73"/>
      <c r="E20" s="73" t="s">
        <v>393</v>
      </c>
      <c r="F20" s="73"/>
      <c r="G20" s="73" t="s">
        <v>394</v>
      </c>
      <c r="H20" s="72" t="s">
        <v>395</v>
      </c>
      <c r="I20" s="72"/>
      <c r="J20" s="72"/>
      <c r="K20" s="72"/>
      <c r="L20" s="72" t="s">
        <v>396</v>
      </c>
      <c r="M20" s="72"/>
      <c r="N20" s="72"/>
      <c r="O20" s="72"/>
      <c r="P20" s="72" t="s">
        <v>397</v>
      </c>
      <c r="Q20" s="72"/>
      <c r="R20" s="72"/>
      <c r="S20" s="72"/>
      <c r="T20" s="72" t="s">
        <v>398</v>
      </c>
      <c r="U20" s="72"/>
      <c r="V20" s="72"/>
      <c r="W20" s="72"/>
      <c r="X20" s="72" t="s">
        <v>399</v>
      </c>
      <c r="Y20" s="72"/>
      <c r="Z20" s="72"/>
      <c r="AA20" s="72"/>
      <c r="AB20" s="72" t="s">
        <v>400</v>
      </c>
      <c r="AC20" s="72"/>
      <c r="AD20" s="72"/>
      <c r="AE20" s="72"/>
      <c r="AF20" s="73" t="s">
        <v>401</v>
      </c>
      <c r="AG20" s="73"/>
    </row>
    <row r="21" spans="1:33" ht="15" customHeight="1" x14ac:dyDescent="0.25">
      <c r="A21" s="76"/>
      <c r="B21" s="76"/>
      <c r="C21" s="74"/>
      <c r="D21" s="75"/>
      <c r="E21" s="74"/>
      <c r="F21" s="75"/>
      <c r="G21" s="76"/>
      <c r="H21" s="72" t="s">
        <v>318</v>
      </c>
      <c r="I21" s="72"/>
      <c r="J21" s="72" t="s">
        <v>319</v>
      </c>
      <c r="K21" s="72"/>
      <c r="L21" s="72" t="s">
        <v>318</v>
      </c>
      <c r="M21" s="72"/>
      <c r="N21" s="72" t="s">
        <v>319</v>
      </c>
      <c r="O21" s="72"/>
      <c r="P21" s="72" t="s">
        <v>318</v>
      </c>
      <c r="Q21" s="72"/>
      <c r="R21" s="72" t="s">
        <v>319</v>
      </c>
      <c r="S21" s="72"/>
      <c r="T21" s="72" t="s">
        <v>318</v>
      </c>
      <c r="U21" s="72"/>
      <c r="V21" s="72" t="s">
        <v>319</v>
      </c>
      <c r="W21" s="72"/>
      <c r="X21" s="72" t="s">
        <v>318</v>
      </c>
      <c r="Y21" s="72"/>
      <c r="Z21" s="72" t="s">
        <v>319</v>
      </c>
      <c r="AA21" s="72"/>
      <c r="AB21" s="72" t="s">
        <v>318</v>
      </c>
      <c r="AC21" s="72"/>
      <c r="AD21" s="72" t="s">
        <v>319</v>
      </c>
      <c r="AE21" s="72"/>
      <c r="AF21" s="74"/>
      <c r="AG21" s="75"/>
    </row>
    <row r="22" spans="1:33" ht="29.1" customHeight="1" x14ac:dyDescent="0.25">
      <c r="A22" s="77"/>
      <c r="B22" s="77"/>
      <c r="C22" s="28" t="s">
        <v>318</v>
      </c>
      <c r="D22" s="28" t="s">
        <v>402</v>
      </c>
      <c r="E22" s="28" t="s">
        <v>403</v>
      </c>
      <c r="F22" s="28" t="s">
        <v>403</v>
      </c>
      <c r="G22" s="77"/>
      <c r="H22" s="28" t="s">
        <v>404</v>
      </c>
      <c r="I22" s="28" t="s">
        <v>405</v>
      </c>
      <c r="J22" s="28" t="s">
        <v>404</v>
      </c>
      <c r="K22" s="28" t="s">
        <v>405</v>
      </c>
      <c r="L22" s="28" t="s">
        <v>404</v>
      </c>
      <c r="M22" s="28" t="s">
        <v>405</v>
      </c>
      <c r="N22" s="28" t="s">
        <v>404</v>
      </c>
      <c r="O22" s="28" t="s">
        <v>405</v>
      </c>
      <c r="P22" s="28" t="s">
        <v>404</v>
      </c>
      <c r="Q22" s="28" t="s">
        <v>405</v>
      </c>
      <c r="R22" s="28" t="s">
        <v>404</v>
      </c>
      <c r="S22" s="28" t="s">
        <v>405</v>
      </c>
      <c r="T22" s="28" t="s">
        <v>404</v>
      </c>
      <c r="U22" s="28" t="s">
        <v>405</v>
      </c>
      <c r="V22" s="28" t="s">
        <v>404</v>
      </c>
      <c r="W22" s="28" t="s">
        <v>405</v>
      </c>
      <c r="X22" s="28" t="s">
        <v>404</v>
      </c>
      <c r="Y22" s="28" t="s">
        <v>405</v>
      </c>
      <c r="Z22" s="28" t="s">
        <v>404</v>
      </c>
      <c r="AA22" s="28" t="s">
        <v>405</v>
      </c>
      <c r="AB22" s="28" t="s">
        <v>404</v>
      </c>
      <c r="AC22" s="28" t="s">
        <v>405</v>
      </c>
      <c r="AD22" s="28" t="s">
        <v>404</v>
      </c>
      <c r="AE22" s="28" t="s">
        <v>405</v>
      </c>
      <c r="AF22" s="28" t="s">
        <v>318</v>
      </c>
      <c r="AG22" s="28" t="s">
        <v>319</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406</v>
      </c>
      <c r="AE23" s="29" t="s">
        <v>407</v>
      </c>
      <c r="AF23" s="29" t="s">
        <v>408</v>
      </c>
      <c r="AG23" s="29" t="s">
        <v>409</v>
      </c>
    </row>
    <row r="24" spans="1:33" s="32" customFormat="1" ht="57.95" customHeight="1" x14ac:dyDescent="0.2">
      <c r="A24" s="30" t="s">
        <v>15</v>
      </c>
      <c r="B24" s="30" t="s">
        <v>410</v>
      </c>
      <c r="C24" s="31" t="s">
        <v>411</v>
      </c>
      <c r="D24" s="31" t="s">
        <v>412</v>
      </c>
      <c r="E24" s="31" t="s">
        <v>413</v>
      </c>
      <c r="F24" s="31" t="s">
        <v>413</v>
      </c>
      <c r="G24" s="31" t="s">
        <v>414</v>
      </c>
      <c r="H24" s="31" t="s">
        <v>415</v>
      </c>
      <c r="I24" s="31" t="s">
        <v>24</v>
      </c>
      <c r="J24" s="31" t="s">
        <v>323</v>
      </c>
      <c r="K24" s="31" t="s">
        <v>61</v>
      </c>
      <c r="L24" s="31" t="s">
        <v>416</v>
      </c>
      <c r="M24" s="31" t="s">
        <v>24</v>
      </c>
      <c r="N24" s="31" t="s">
        <v>417</v>
      </c>
      <c r="O24" s="31" t="s">
        <v>24</v>
      </c>
      <c r="P24" s="31" t="s">
        <v>418</v>
      </c>
      <c r="Q24" s="31" t="s">
        <v>24</v>
      </c>
      <c r="R24" s="31" t="s">
        <v>419</v>
      </c>
      <c r="S24" s="31" t="s">
        <v>24</v>
      </c>
      <c r="T24" s="31" t="s">
        <v>420</v>
      </c>
      <c r="U24" s="31" t="s">
        <v>24</v>
      </c>
      <c r="V24" s="31" t="s">
        <v>421</v>
      </c>
      <c r="W24" s="31" t="s">
        <v>24</v>
      </c>
      <c r="X24" s="31" t="s">
        <v>323</v>
      </c>
      <c r="Y24" s="31" t="s">
        <v>61</v>
      </c>
      <c r="Z24" s="31" t="s">
        <v>61</v>
      </c>
      <c r="AA24" s="31" t="s">
        <v>61</v>
      </c>
      <c r="AB24" s="31" t="s">
        <v>323</v>
      </c>
      <c r="AC24" s="31" t="s">
        <v>61</v>
      </c>
      <c r="AD24" s="31" t="s">
        <v>61</v>
      </c>
      <c r="AE24" s="31" t="s">
        <v>61</v>
      </c>
      <c r="AF24" s="31" t="s">
        <v>422</v>
      </c>
      <c r="AG24" s="31" t="s">
        <v>423</v>
      </c>
    </row>
    <row r="25" spans="1:33" ht="15" customHeight="1" x14ac:dyDescent="0.25">
      <c r="A25" s="30" t="s">
        <v>424</v>
      </c>
      <c r="B25" s="33" t="s">
        <v>425</v>
      </c>
      <c r="C25" s="28" t="s">
        <v>323</v>
      </c>
      <c r="D25" s="28" t="s">
        <v>323</v>
      </c>
      <c r="E25" s="28" t="s">
        <v>323</v>
      </c>
      <c r="F25" s="28" t="s">
        <v>323</v>
      </c>
      <c r="G25" s="28" t="s">
        <v>323</v>
      </c>
      <c r="H25" s="28" t="s">
        <v>323</v>
      </c>
      <c r="I25" s="28" t="s">
        <v>61</v>
      </c>
      <c r="J25" s="28" t="s">
        <v>323</v>
      </c>
      <c r="K25" s="28" t="s">
        <v>61</v>
      </c>
      <c r="L25" s="28" t="s">
        <v>323</v>
      </c>
      <c r="M25" s="28" t="s">
        <v>61</v>
      </c>
      <c r="N25" s="28" t="s">
        <v>323</v>
      </c>
      <c r="O25" s="28" t="s">
        <v>61</v>
      </c>
      <c r="P25" s="28" t="s">
        <v>323</v>
      </c>
      <c r="Q25" s="28" t="s">
        <v>61</v>
      </c>
      <c r="R25" s="28" t="s">
        <v>323</v>
      </c>
      <c r="S25" s="28" t="s">
        <v>61</v>
      </c>
      <c r="T25" s="28" t="s">
        <v>323</v>
      </c>
      <c r="U25" s="28" t="s">
        <v>61</v>
      </c>
      <c r="V25" s="28" t="s">
        <v>323</v>
      </c>
      <c r="W25" s="28" t="s">
        <v>61</v>
      </c>
      <c r="X25" s="28" t="s">
        <v>323</v>
      </c>
      <c r="Y25" s="28" t="s">
        <v>61</v>
      </c>
      <c r="Z25" s="28" t="s">
        <v>61</v>
      </c>
      <c r="AA25" s="28" t="s">
        <v>61</v>
      </c>
      <c r="AB25" s="28" t="s">
        <v>323</v>
      </c>
      <c r="AC25" s="28" t="s">
        <v>61</v>
      </c>
      <c r="AD25" s="28" t="s">
        <v>61</v>
      </c>
      <c r="AE25" s="28" t="s">
        <v>61</v>
      </c>
      <c r="AF25" s="28" t="s">
        <v>323</v>
      </c>
      <c r="AG25" s="28" t="s">
        <v>323</v>
      </c>
    </row>
    <row r="26" spans="1:33" ht="29.1" customHeight="1" x14ac:dyDescent="0.25">
      <c r="A26" s="30" t="s">
        <v>426</v>
      </c>
      <c r="B26" s="33" t="s">
        <v>427</v>
      </c>
      <c r="C26" s="28" t="s">
        <v>323</v>
      </c>
      <c r="D26" s="28" t="s">
        <v>323</v>
      </c>
      <c r="E26" s="28" t="s">
        <v>323</v>
      </c>
      <c r="F26" s="28" t="s">
        <v>323</v>
      </c>
      <c r="G26" s="28" t="s">
        <v>323</v>
      </c>
      <c r="H26" s="28" t="s">
        <v>323</v>
      </c>
      <c r="I26" s="28" t="s">
        <v>61</v>
      </c>
      <c r="J26" s="28" t="s">
        <v>323</v>
      </c>
      <c r="K26" s="28" t="s">
        <v>61</v>
      </c>
      <c r="L26" s="28" t="s">
        <v>323</v>
      </c>
      <c r="M26" s="28" t="s">
        <v>61</v>
      </c>
      <c r="N26" s="28" t="s">
        <v>323</v>
      </c>
      <c r="O26" s="28" t="s">
        <v>61</v>
      </c>
      <c r="P26" s="28" t="s">
        <v>323</v>
      </c>
      <c r="Q26" s="28" t="s">
        <v>61</v>
      </c>
      <c r="R26" s="28" t="s">
        <v>323</v>
      </c>
      <c r="S26" s="28" t="s">
        <v>61</v>
      </c>
      <c r="T26" s="28" t="s">
        <v>323</v>
      </c>
      <c r="U26" s="28" t="s">
        <v>61</v>
      </c>
      <c r="V26" s="28" t="s">
        <v>323</v>
      </c>
      <c r="W26" s="28" t="s">
        <v>61</v>
      </c>
      <c r="X26" s="28" t="s">
        <v>323</v>
      </c>
      <c r="Y26" s="28" t="s">
        <v>61</v>
      </c>
      <c r="Z26" s="28" t="s">
        <v>61</v>
      </c>
      <c r="AA26" s="28" t="s">
        <v>61</v>
      </c>
      <c r="AB26" s="28" t="s">
        <v>323</v>
      </c>
      <c r="AC26" s="28" t="s">
        <v>61</v>
      </c>
      <c r="AD26" s="28" t="s">
        <v>61</v>
      </c>
      <c r="AE26" s="28" t="s">
        <v>61</v>
      </c>
      <c r="AF26" s="28" t="s">
        <v>323</v>
      </c>
      <c r="AG26" s="28" t="s">
        <v>323</v>
      </c>
    </row>
    <row r="27" spans="1:33" ht="44.1" customHeight="1" x14ac:dyDescent="0.25">
      <c r="A27" s="30" t="s">
        <v>428</v>
      </c>
      <c r="B27" s="33" t="s">
        <v>429</v>
      </c>
      <c r="C27" s="28" t="s">
        <v>430</v>
      </c>
      <c r="D27" s="28" t="s">
        <v>431</v>
      </c>
      <c r="E27" s="28" t="s">
        <v>432</v>
      </c>
      <c r="F27" s="28" t="s">
        <v>432</v>
      </c>
      <c r="G27" s="28" t="s">
        <v>414</v>
      </c>
      <c r="H27" s="28" t="s">
        <v>433</v>
      </c>
      <c r="I27" s="28" t="s">
        <v>24</v>
      </c>
      <c r="J27" s="28" t="s">
        <v>323</v>
      </c>
      <c r="K27" s="28" t="s">
        <v>61</v>
      </c>
      <c r="L27" s="28" t="s">
        <v>416</v>
      </c>
      <c r="M27" s="28" t="s">
        <v>24</v>
      </c>
      <c r="N27" s="28" t="s">
        <v>323</v>
      </c>
      <c r="O27" s="28" t="s">
        <v>61</v>
      </c>
      <c r="P27" s="28" t="s">
        <v>418</v>
      </c>
      <c r="Q27" s="28" t="s">
        <v>24</v>
      </c>
      <c r="R27" s="28" t="s">
        <v>419</v>
      </c>
      <c r="S27" s="28" t="s">
        <v>24</v>
      </c>
      <c r="T27" s="28" t="s">
        <v>420</v>
      </c>
      <c r="U27" s="28" t="s">
        <v>24</v>
      </c>
      <c r="V27" s="28" t="s">
        <v>421</v>
      </c>
      <c r="W27" s="28" t="s">
        <v>24</v>
      </c>
      <c r="X27" s="28" t="s">
        <v>323</v>
      </c>
      <c r="Y27" s="28" t="s">
        <v>61</v>
      </c>
      <c r="Z27" s="28" t="s">
        <v>61</v>
      </c>
      <c r="AA27" s="28" t="s">
        <v>61</v>
      </c>
      <c r="AB27" s="28" t="s">
        <v>323</v>
      </c>
      <c r="AC27" s="28" t="s">
        <v>61</v>
      </c>
      <c r="AD27" s="28" t="s">
        <v>61</v>
      </c>
      <c r="AE27" s="28" t="s">
        <v>61</v>
      </c>
      <c r="AF27" s="28" t="s">
        <v>422</v>
      </c>
      <c r="AG27" s="28" t="s">
        <v>432</v>
      </c>
    </row>
    <row r="28" spans="1:33" ht="15" customHeight="1" x14ac:dyDescent="0.25">
      <c r="A28" s="30" t="s">
        <v>434</v>
      </c>
      <c r="B28" s="33" t="s">
        <v>435</v>
      </c>
      <c r="C28" s="28" t="s">
        <v>323</v>
      </c>
      <c r="D28" s="28" t="s">
        <v>323</v>
      </c>
      <c r="E28" s="28" t="s">
        <v>323</v>
      </c>
      <c r="F28" s="28" t="s">
        <v>323</v>
      </c>
      <c r="G28" s="28" t="s">
        <v>323</v>
      </c>
      <c r="H28" s="28" t="s">
        <v>323</v>
      </c>
      <c r="I28" s="28" t="s">
        <v>61</v>
      </c>
      <c r="J28" s="28" t="s">
        <v>323</v>
      </c>
      <c r="K28" s="28" t="s">
        <v>61</v>
      </c>
      <c r="L28" s="28" t="s">
        <v>323</v>
      </c>
      <c r="M28" s="28" t="s">
        <v>61</v>
      </c>
      <c r="N28" s="28" t="s">
        <v>323</v>
      </c>
      <c r="O28" s="28" t="s">
        <v>61</v>
      </c>
      <c r="P28" s="28" t="s">
        <v>323</v>
      </c>
      <c r="Q28" s="28" t="s">
        <v>61</v>
      </c>
      <c r="R28" s="28" t="s">
        <v>323</v>
      </c>
      <c r="S28" s="28" t="s">
        <v>61</v>
      </c>
      <c r="T28" s="28" t="s">
        <v>323</v>
      </c>
      <c r="U28" s="28" t="s">
        <v>61</v>
      </c>
      <c r="V28" s="28" t="s">
        <v>323</v>
      </c>
      <c r="W28" s="28" t="s">
        <v>61</v>
      </c>
      <c r="X28" s="28" t="s">
        <v>323</v>
      </c>
      <c r="Y28" s="28" t="s">
        <v>61</v>
      </c>
      <c r="Z28" s="28" t="s">
        <v>61</v>
      </c>
      <c r="AA28" s="28" t="s">
        <v>61</v>
      </c>
      <c r="AB28" s="28" t="s">
        <v>323</v>
      </c>
      <c r="AC28" s="28" t="s">
        <v>61</v>
      </c>
      <c r="AD28" s="28" t="s">
        <v>61</v>
      </c>
      <c r="AE28" s="28" t="s">
        <v>61</v>
      </c>
      <c r="AF28" s="28" t="s">
        <v>323</v>
      </c>
      <c r="AG28" s="28" t="s">
        <v>323</v>
      </c>
    </row>
    <row r="29" spans="1:33" ht="15" customHeight="1" x14ac:dyDescent="0.25">
      <c r="A29" s="30" t="s">
        <v>436</v>
      </c>
      <c r="B29" s="33" t="s">
        <v>437</v>
      </c>
      <c r="C29" s="28" t="s">
        <v>438</v>
      </c>
      <c r="D29" s="28" t="s">
        <v>439</v>
      </c>
      <c r="E29" s="28" t="s">
        <v>439</v>
      </c>
      <c r="F29" s="28" t="s">
        <v>439</v>
      </c>
      <c r="G29" s="28" t="s">
        <v>323</v>
      </c>
      <c r="H29" s="28" t="s">
        <v>438</v>
      </c>
      <c r="I29" s="28" t="s">
        <v>24</v>
      </c>
      <c r="J29" s="28" t="s">
        <v>323</v>
      </c>
      <c r="K29" s="28" t="s">
        <v>61</v>
      </c>
      <c r="L29" s="28" t="s">
        <v>323</v>
      </c>
      <c r="M29" s="28" t="s">
        <v>61</v>
      </c>
      <c r="N29" s="28" t="s">
        <v>417</v>
      </c>
      <c r="O29" s="28" t="s">
        <v>24</v>
      </c>
      <c r="P29" s="28" t="s">
        <v>323</v>
      </c>
      <c r="Q29" s="28" t="s">
        <v>61</v>
      </c>
      <c r="R29" s="28" t="s">
        <v>323</v>
      </c>
      <c r="S29" s="28" t="s">
        <v>61</v>
      </c>
      <c r="T29" s="28" t="s">
        <v>323</v>
      </c>
      <c r="U29" s="28" t="s">
        <v>61</v>
      </c>
      <c r="V29" s="28" t="s">
        <v>323</v>
      </c>
      <c r="W29" s="28" t="s">
        <v>61</v>
      </c>
      <c r="X29" s="28" t="s">
        <v>323</v>
      </c>
      <c r="Y29" s="28" t="s">
        <v>61</v>
      </c>
      <c r="Z29" s="28" t="s">
        <v>61</v>
      </c>
      <c r="AA29" s="28" t="s">
        <v>61</v>
      </c>
      <c r="AB29" s="28" t="s">
        <v>323</v>
      </c>
      <c r="AC29" s="28" t="s">
        <v>61</v>
      </c>
      <c r="AD29" s="28" t="s">
        <v>61</v>
      </c>
      <c r="AE29" s="28" t="s">
        <v>61</v>
      </c>
      <c r="AF29" s="28" t="s">
        <v>323</v>
      </c>
      <c r="AG29" s="28" t="s">
        <v>417</v>
      </c>
    </row>
    <row r="30" spans="1:33" s="32" customFormat="1" ht="57.95" customHeight="1" x14ac:dyDescent="0.2">
      <c r="A30" s="30" t="s">
        <v>16</v>
      </c>
      <c r="B30" s="30" t="s">
        <v>440</v>
      </c>
      <c r="C30" s="31" t="s">
        <v>441</v>
      </c>
      <c r="D30" s="31" t="s">
        <v>442</v>
      </c>
      <c r="E30" s="31" t="s">
        <v>443</v>
      </c>
      <c r="F30" s="31" t="s">
        <v>443</v>
      </c>
      <c r="G30" s="31" t="s">
        <v>444</v>
      </c>
      <c r="H30" s="31" t="s">
        <v>445</v>
      </c>
      <c r="I30" s="31" t="s">
        <v>24</v>
      </c>
      <c r="J30" s="31" t="s">
        <v>323</v>
      </c>
      <c r="K30" s="31" t="s">
        <v>61</v>
      </c>
      <c r="L30" s="31" t="s">
        <v>446</v>
      </c>
      <c r="M30" s="31" t="s">
        <v>24</v>
      </c>
      <c r="N30" s="31" t="s">
        <v>447</v>
      </c>
      <c r="O30" s="31" t="s">
        <v>24</v>
      </c>
      <c r="P30" s="31" t="s">
        <v>448</v>
      </c>
      <c r="Q30" s="31" t="s">
        <v>24</v>
      </c>
      <c r="R30" s="31" t="s">
        <v>449</v>
      </c>
      <c r="S30" s="31" t="s">
        <v>24</v>
      </c>
      <c r="T30" s="31" t="s">
        <v>450</v>
      </c>
      <c r="U30" s="31" t="s">
        <v>24</v>
      </c>
      <c r="V30" s="31" t="s">
        <v>451</v>
      </c>
      <c r="W30" s="31" t="s">
        <v>24</v>
      </c>
      <c r="X30" s="31" t="s">
        <v>323</v>
      </c>
      <c r="Y30" s="31" t="s">
        <v>61</v>
      </c>
      <c r="Z30" s="31" t="s">
        <v>61</v>
      </c>
      <c r="AA30" s="31" t="s">
        <v>61</v>
      </c>
      <c r="AB30" s="31" t="s">
        <v>323</v>
      </c>
      <c r="AC30" s="31" t="s">
        <v>61</v>
      </c>
      <c r="AD30" s="31" t="s">
        <v>61</v>
      </c>
      <c r="AE30" s="31" t="s">
        <v>61</v>
      </c>
      <c r="AF30" s="31" t="s">
        <v>452</v>
      </c>
      <c r="AG30" s="31" t="s">
        <v>453</v>
      </c>
    </row>
    <row r="31" spans="1:33" ht="15" customHeight="1" x14ac:dyDescent="0.25">
      <c r="A31" s="30" t="s">
        <v>454</v>
      </c>
      <c r="B31" s="33" t="s">
        <v>455</v>
      </c>
      <c r="C31" s="28" t="s">
        <v>456</v>
      </c>
      <c r="D31" s="28" t="s">
        <v>457</v>
      </c>
      <c r="E31" s="28" t="s">
        <v>457</v>
      </c>
      <c r="F31" s="28" t="s">
        <v>457</v>
      </c>
      <c r="G31" s="28" t="s">
        <v>323</v>
      </c>
      <c r="H31" s="28" t="s">
        <v>458</v>
      </c>
      <c r="I31" s="28" t="s">
        <v>24</v>
      </c>
      <c r="J31" s="28" t="s">
        <v>323</v>
      </c>
      <c r="K31" s="28" t="s">
        <v>61</v>
      </c>
      <c r="L31" s="28" t="s">
        <v>459</v>
      </c>
      <c r="M31" s="28" t="s">
        <v>24</v>
      </c>
      <c r="N31" s="28" t="s">
        <v>460</v>
      </c>
      <c r="O31" s="28" t="s">
        <v>24</v>
      </c>
      <c r="P31" s="28" t="s">
        <v>461</v>
      </c>
      <c r="Q31" s="28" t="s">
        <v>24</v>
      </c>
      <c r="R31" s="28" t="s">
        <v>462</v>
      </c>
      <c r="S31" s="28" t="s">
        <v>24</v>
      </c>
      <c r="T31" s="28" t="s">
        <v>463</v>
      </c>
      <c r="U31" s="28" t="s">
        <v>24</v>
      </c>
      <c r="V31" s="28" t="s">
        <v>464</v>
      </c>
      <c r="W31" s="28" t="s">
        <v>24</v>
      </c>
      <c r="X31" s="28" t="s">
        <v>323</v>
      </c>
      <c r="Y31" s="28" t="s">
        <v>61</v>
      </c>
      <c r="Z31" s="28" t="s">
        <v>61</v>
      </c>
      <c r="AA31" s="28" t="s">
        <v>61</v>
      </c>
      <c r="AB31" s="28" t="s">
        <v>323</v>
      </c>
      <c r="AC31" s="28" t="s">
        <v>61</v>
      </c>
      <c r="AD31" s="28" t="s">
        <v>61</v>
      </c>
      <c r="AE31" s="28" t="s">
        <v>61</v>
      </c>
      <c r="AF31" s="28" t="s">
        <v>465</v>
      </c>
      <c r="AG31" s="28" t="s">
        <v>466</v>
      </c>
    </row>
    <row r="32" spans="1:33" ht="29.1" customHeight="1" x14ac:dyDescent="0.25">
      <c r="A32" s="30" t="s">
        <v>467</v>
      </c>
      <c r="B32" s="33" t="s">
        <v>468</v>
      </c>
      <c r="C32" s="28" t="s">
        <v>469</v>
      </c>
      <c r="D32" s="28" t="s">
        <v>470</v>
      </c>
      <c r="E32" s="28" t="s">
        <v>471</v>
      </c>
      <c r="F32" s="28" t="s">
        <v>471</v>
      </c>
      <c r="G32" s="28" t="s">
        <v>472</v>
      </c>
      <c r="H32" s="28" t="s">
        <v>473</v>
      </c>
      <c r="I32" s="28" t="s">
        <v>24</v>
      </c>
      <c r="J32" s="28" t="s">
        <v>323</v>
      </c>
      <c r="K32" s="28" t="s">
        <v>61</v>
      </c>
      <c r="L32" s="28" t="s">
        <v>474</v>
      </c>
      <c r="M32" s="28" t="s">
        <v>24</v>
      </c>
      <c r="N32" s="28" t="s">
        <v>475</v>
      </c>
      <c r="O32" s="28" t="s">
        <v>24</v>
      </c>
      <c r="P32" s="28" t="s">
        <v>476</v>
      </c>
      <c r="Q32" s="28" t="s">
        <v>24</v>
      </c>
      <c r="R32" s="28" t="s">
        <v>477</v>
      </c>
      <c r="S32" s="28" t="s">
        <v>24</v>
      </c>
      <c r="T32" s="28" t="s">
        <v>478</v>
      </c>
      <c r="U32" s="28" t="s">
        <v>24</v>
      </c>
      <c r="V32" s="28" t="s">
        <v>479</v>
      </c>
      <c r="W32" s="28" t="s">
        <v>24</v>
      </c>
      <c r="X32" s="28" t="s">
        <v>323</v>
      </c>
      <c r="Y32" s="28" t="s">
        <v>61</v>
      </c>
      <c r="Z32" s="28" t="s">
        <v>61</v>
      </c>
      <c r="AA32" s="28" t="s">
        <v>61</v>
      </c>
      <c r="AB32" s="28" t="s">
        <v>323</v>
      </c>
      <c r="AC32" s="28" t="s">
        <v>61</v>
      </c>
      <c r="AD32" s="28" t="s">
        <v>61</v>
      </c>
      <c r="AE32" s="28" t="s">
        <v>61</v>
      </c>
      <c r="AF32" s="28" t="s">
        <v>480</v>
      </c>
      <c r="AG32" s="28" t="s">
        <v>481</v>
      </c>
    </row>
    <row r="33" spans="1:33" ht="15" customHeight="1" x14ac:dyDescent="0.25">
      <c r="A33" s="30" t="s">
        <v>482</v>
      </c>
      <c r="B33" s="33" t="s">
        <v>483</v>
      </c>
      <c r="C33" s="28" t="s">
        <v>484</v>
      </c>
      <c r="D33" s="28" t="s">
        <v>485</v>
      </c>
      <c r="E33" s="28" t="s">
        <v>486</v>
      </c>
      <c r="F33" s="28" t="s">
        <v>486</v>
      </c>
      <c r="G33" s="28" t="s">
        <v>487</v>
      </c>
      <c r="H33" s="28" t="s">
        <v>488</v>
      </c>
      <c r="I33" s="28" t="s">
        <v>24</v>
      </c>
      <c r="J33" s="28" t="s">
        <v>323</v>
      </c>
      <c r="K33" s="28" t="s">
        <v>61</v>
      </c>
      <c r="L33" s="28" t="s">
        <v>489</v>
      </c>
      <c r="M33" s="28" t="s">
        <v>24</v>
      </c>
      <c r="N33" s="28" t="s">
        <v>490</v>
      </c>
      <c r="O33" s="28" t="s">
        <v>24</v>
      </c>
      <c r="P33" s="28" t="s">
        <v>491</v>
      </c>
      <c r="Q33" s="28" t="s">
        <v>24</v>
      </c>
      <c r="R33" s="28" t="s">
        <v>492</v>
      </c>
      <c r="S33" s="28" t="s">
        <v>24</v>
      </c>
      <c r="T33" s="28" t="s">
        <v>493</v>
      </c>
      <c r="U33" s="28" t="s">
        <v>24</v>
      </c>
      <c r="V33" s="28" t="s">
        <v>494</v>
      </c>
      <c r="W33" s="28" t="s">
        <v>24</v>
      </c>
      <c r="X33" s="28" t="s">
        <v>323</v>
      </c>
      <c r="Y33" s="28" t="s">
        <v>61</v>
      </c>
      <c r="Z33" s="28" t="s">
        <v>61</v>
      </c>
      <c r="AA33" s="28" t="s">
        <v>61</v>
      </c>
      <c r="AB33" s="28" t="s">
        <v>323</v>
      </c>
      <c r="AC33" s="28" t="s">
        <v>61</v>
      </c>
      <c r="AD33" s="28" t="s">
        <v>61</v>
      </c>
      <c r="AE33" s="28" t="s">
        <v>61</v>
      </c>
      <c r="AF33" s="28" t="s">
        <v>495</v>
      </c>
      <c r="AG33" s="28" t="s">
        <v>496</v>
      </c>
    </row>
    <row r="34" spans="1:33" ht="15" customHeight="1" x14ac:dyDescent="0.25">
      <c r="A34" s="30" t="s">
        <v>497</v>
      </c>
      <c r="B34" s="33" t="s">
        <v>498</v>
      </c>
      <c r="C34" s="28" t="s">
        <v>499</v>
      </c>
      <c r="D34" s="28" t="s">
        <v>500</v>
      </c>
      <c r="E34" s="28" t="s">
        <v>501</v>
      </c>
      <c r="F34" s="28" t="s">
        <v>501</v>
      </c>
      <c r="G34" s="28" t="s">
        <v>502</v>
      </c>
      <c r="H34" s="28" t="s">
        <v>503</v>
      </c>
      <c r="I34" s="28" t="s">
        <v>24</v>
      </c>
      <c r="J34" s="28" t="s">
        <v>323</v>
      </c>
      <c r="K34" s="28" t="s">
        <v>61</v>
      </c>
      <c r="L34" s="28" t="s">
        <v>504</v>
      </c>
      <c r="M34" s="28" t="s">
        <v>24</v>
      </c>
      <c r="N34" s="28" t="s">
        <v>505</v>
      </c>
      <c r="O34" s="28" t="s">
        <v>24</v>
      </c>
      <c r="P34" s="28" t="s">
        <v>506</v>
      </c>
      <c r="Q34" s="28" t="s">
        <v>24</v>
      </c>
      <c r="R34" s="28" t="s">
        <v>507</v>
      </c>
      <c r="S34" s="28" t="s">
        <v>24</v>
      </c>
      <c r="T34" s="28" t="s">
        <v>508</v>
      </c>
      <c r="U34" s="28" t="s">
        <v>24</v>
      </c>
      <c r="V34" s="28" t="s">
        <v>509</v>
      </c>
      <c r="W34" s="28" t="s">
        <v>24</v>
      </c>
      <c r="X34" s="28" t="s">
        <v>323</v>
      </c>
      <c r="Y34" s="28" t="s">
        <v>61</v>
      </c>
      <c r="Z34" s="28" t="s">
        <v>61</v>
      </c>
      <c r="AA34" s="28" t="s">
        <v>61</v>
      </c>
      <c r="AB34" s="28" t="s">
        <v>323</v>
      </c>
      <c r="AC34" s="28" t="s">
        <v>61</v>
      </c>
      <c r="AD34" s="28" t="s">
        <v>61</v>
      </c>
      <c r="AE34" s="28" t="s">
        <v>61</v>
      </c>
      <c r="AF34" s="28" t="s">
        <v>510</v>
      </c>
      <c r="AG34" s="28" t="s">
        <v>511</v>
      </c>
    </row>
    <row r="35" spans="1:33" s="32" customFormat="1" ht="44.1" customHeight="1" x14ac:dyDescent="0.2">
      <c r="A35" s="30" t="s">
        <v>17</v>
      </c>
      <c r="B35" s="30" t="s">
        <v>512</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513</v>
      </c>
      <c r="B36" s="33" t="s">
        <v>514</v>
      </c>
      <c r="C36" s="28" t="s">
        <v>323</v>
      </c>
      <c r="D36" s="28" t="s">
        <v>323</v>
      </c>
      <c r="E36" s="28" t="s">
        <v>323</v>
      </c>
      <c r="F36" s="28" t="s">
        <v>323</v>
      </c>
      <c r="G36" s="28" t="s">
        <v>323</v>
      </c>
      <c r="H36" s="28" t="s">
        <v>323</v>
      </c>
      <c r="I36" s="28" t="s">
        <v>61</v>
      </c>
      <c r="J36" s="28" t="s">
        <v>323</v>
      </c>
      <c r="K36" s="28" t="s">
        <v>61</v>
      </c>
      <c r="L36" s="28" t="s">
        <v>323</v>
      </c>
      <c r="M36" s="28" t="s">
        <v>61</v>
      </c>
      <c r="N36" s="28" t="s">
        <v>323</v>
      </c>
      <c r="O36" s="28" t="s">
        <v>61</v>
      </c>
      <c r="P36" s="28" t="s">
        <v>323</v>
      </c>
      <c r="Q36" s="28" t="s">
        <v>61</v>
      </c>
      <c r="R36" s="28" t="s">
        <v>323</v>
      </c>
      <c r="S36" s="28" t="s">
        <v>61</v>
      </c>
      <c r="T36" s="28" t="s">
        <v>323</v>
      </c>
      <c r="U36" s="28" t="s">
        <v>61</v>
      </c>
      <c r="V36" s="28" t="s">
        <v>323</v>
      </c>
      <c r="W36" s="28" t="s">
        <v>61</v>
      </c>
      <c r="X36" s="28" t="s">
        <v>323</v>
      </c>
      <c r="Y36" s="28" t="s">
        <v>61</v>
      </c>
      <c r="Z36" s="28" t="s">
        <v>323</v>
      </c>
      <c r="AA36" s="28" t="s">
        <v>61</v>
      </c>
      <c r="AB36" s="28" t="s">
        <v>323</v>
      </c>
      <c r="AC36" s="28" t="s">
        <v>61</v>
      </c>
      <c r="AD36" s="28" t="s">
        <v>323</v>
      </c>
      <c r="AE36" s="28" t="s">
        <v>61</v>
      </c>
      <c r="AF36" s="28" t="s">
        <v>323</v>
      </c>
      <c r="AG36" s="28" t="s">
        <v>323</v>
      </c>
    </row>
    <row r="37" spans="1:33" s="8" customFormat="1" ht="29.1" customHeight="1" x14ac:dyDescent="0.25">
      <c r="A37" s="30" t="s">
        <v>515</v>
      </c>
      <c r="B37" s="33" t="s">
        <v>516</v>
      </c>
      <c r="C37" s="28" t="s">
        <v>323</v>
      </c>
      <c r="D37" s="28" t="s">
        <v>323</v>
      </c>
      <c r="E37" s="28" t="s">
        <v>323</v>
      </c>
      <c r="F37" s="28" t="s">
        <v>323</v>
      </c>
      <c r="G37" s="28" t="s">
        <v>323</v>
      </c>
      <c r="H37" s="28" t="s">
        <v>323</v>
      </c>
      <c r="I37" s="28" t="s">
        <v>61</v>
      </c>
      <c r="J37" s="28" t="s">
        <v>323</v>
      </c>
      <c r="K37" s="28" t="s">
        <v>61</v>
      </c>
      <c r="L37" s="28" t="s">
        <v>323</v>
      </c>
      <c r="M37" s="28" t="s">
        <v>61</v>
      </c>
      <c r="N37" s="28" t="s">
        <v>323</v>
      </c>
      <c r="O37" s="28" t="s">
        <v>61</v>
      </c>
      <c r="P37" s="28" t="s">
        <v>323</v>
      </c>
      <c r="Q37" s="28" t="s">
        <v>61</v>
      </c>
      <c r="R37" s="28" t="s">
        <v>323</v>
      </c>
      <c r="S37" s="28" t="s">
        <v>61</v>
      </c>
      <c r="T37" s="28" t="s">
        <v>323</v>
      </c>
      <c r="U37" s="28" t="s">
        <v>61</v>
      </c>
      <c r="V37" s="28" t="s">
        <v>323</v>
      </c>
      <c r="W37" s="28" t="s">
        <v>61</v>
      </c>
      <c r="X37" s="28" t="s">
        <v>323</v>
      </c>
      <c r="Y37" s="28" t="s">
        <v>61</v>
      </c>
      <c r="Z37" s="28" t="s">
        <v>61</v>
      </c>
      <c r="AA37" s="28" t="s">
        <v>61</v>
      </c>
      <c r="AB37" s="28" t="s">
        <v>323</v>
      </c>
      <c r="AC37" s="28" t="s">
        <v>61</v>
      </c>
      <c r="AD37" s="28" t="s">
        <v>61</v>
      </c>
      <c r="AE37" s="28" t="s">
        <v>61</v>
      </c>
      <c r="AF37" s="28" t="s">
        <v>323</v>
      </c>
      <c r="AG37" s="28" t="s">
        <v>323</v>
      </c>
    </row>
    <row r="38" spans="1:33" s="8" customFormat="1" ht="15" customHeight="1" x14ac:dyDescent="0.25">
      <c r="A38" s="30" t="s">
        <v>517</v>
      </c>
      <c r="B38" s="33" t="s">
        <v>518</v>
      </c>
      <c r="C38" s="28" t="s">
        <v>323</v>
      </c>
      <c r="D38" s="28" t="s">
        <v>323</v>
      </c>
      <c r="E38" s="28" t="s">
        <v>323</v>
      </c>
      <c r="F38" s="28" t="s">
        <v>323</v>
      </c>
      <c r="G38" s="28" t="s">
        <v>323</v>
      </c>
      <c r="H38" s="28" t="s">
        <v>323</v>
      </c>
      <c r="I38" s="28" t="s">
        <v>61</v>
      </c>
      <c r="J38" s="28" t="s">
        <v>323</v>
      </c>
      <c r="K38" s="28" t="s">
        <v>61</v>
      </c>
      <c r="L38" s="28" t="s">
        <v>323</v>
      </c>
      <c r="M38" s="28" t="s">
        <v>61</v>
      </c>
      <c r="N38" s="28" t="s">
        <v>323</v>
      </c>
      <c r="O38" s="28" t="s">
        <v>61</v>
      </c>
      <c r="P38" s="28" t="s">
        <v>323</v>
      </c>
      <c r="Q38" s="28" t="s">
        <v>61</v>
      </c>
      <c r="R38" s="28" t="s">
        <v>323</v>
      </c>
      <c r="S38" s="28" t="s">
        <v>61</v>
      </c>
      <c r="T38" s="28" t="s">
        <v>323</v>
      </c>
      <c r="U38" s="28" t="s">
        <v>61</v>
      </c>
      <c r="V38" s="28" t="s">
        <v>323</v>
      </c>
      <c r="W38" s="28" t="s">
        <v>61</v>
      </c>
      <c r="X38" s="28" t="s">
        <v>323</v>
      </c>
      <c r="Y38" s="28" t="s">
        <v>61</v>
      </c>
      <c r="Z38" s="28" t="s">
        <v>61</v>
      </c>
      <c r="AA38" s="28" t="s">
        <v>61</v>
      </c>
      <c r="AB38" s="28" t="s">
        <v>323</v>
      </c>
      <c r="AC38" s="28" t="s">
        <v>61</v>
      </c>
      <c r="AD38" s="28" t="s">
        <v>61</v>
      </c>
      <c r="AE38" s="28" t="s">
        <v>61</v>
      </c>
      <c r="AF38" s="28" t="s">
        <v>323</v>
      </c>
      <c r="AG38" s="28" t="s">
        <v>323</v>
      </c>
    </row>
    <row r="39" spans="1:33" s="8" customFormat="1" ht="29.1" customHeight="1" x14ac:dyDescent="0.25">
      <c r="A39" s="30" t="s">
        <v>519</v>
      </c>
      <c r="B39" s="33" t="s">
        <v>520</v>
      </c>
      <c r="C39" s="28" t="s">
        <v>323</v>
      </c>
      <c r="D39" s="28" t="s">
        <v>323</v>
      </c>
      <c r="E39" s="28" t="s">
        <v>323</v>
      </c>
      <c r="F39" s="28" t="s">
        <v>323</v>
      </c>
      <c r="G39" s="28" t="s">
        <v>323</v>
      </c>
      <c r="H39" s="28" t="s">
        <v>323</v>
      </c>
      <c r="I39" s="28" t="s">
        <v>61</v>
      </c>
      <c r="J39" s="28" t="s">
        <v>323</v>
      </c>
      <c r="K39" s="28" t="s">
        <v>61</v>
      </c>
      <c r="L39" s="28" t="s">
        <v>323</v>
      </c>
      <c r="M39" s="28" t="s">
        <v>61</v>
      </c>
      <c r="N39" s="28" t="s">
        <v>323</v>
      </c>
      <c r="O39" s="28" t="s">
        <v>61</v>
      </c>
      <c r="P39" s="28" t="s">
        <v>323</v>
      </c>
      <c r="Q39" s="28" t="s">
        <v>61</v>
      </c>
      <c r="R39" s="28" t="s">
        <v>323</v>
      </c>
      <c r="S39" s="28" t="s">
        <v>61</v>
      </c>
      <c r="T39" s="28" t="s">
        <v>323</v>
      </c>
      <c r="U39" s="28" t="s">
        <v>61</v>
      </c>
      <c r="V39" s="28" t="s">
        <v>323</v>
      </c>
      <c r="W39" s="28" t="s">
        <v>61</v>
      </c>
      <c r="X39" s="28" t="s">
        <v>323</v>
      </c>
      <c r="Y39" s="28" t="s">
        <v>61</v>
      </c>
      <c r="Z39" s="28" t="s">
        <v>61</v>
      </c>
      <c r="AA39" s="28" t="s">
        <v>61</v>
      </c>
      <c r="AB39" s="28" t="s">
        <v>323</v>
      </c>
      <c r="AC39" s="28" t="s">
        <v>61</v>
      </c>
      <c r="AD39" s="28" t="s">
        <v>61</v>
      </c>
      <c r="AE39" s="28" t="s">
        <v>61</v>
      </c>
      <c r="AF39" s="28" t="s">
        <v>323</v>
      </c>
      <c r="AG39" s="28" t="s">
        <v>323</v>
      </c>
    </row>
    <row r="40" spans="1:33" s="8" customFormat="1" ht="29.1" customHeight="1" x14ac:dyDescent="0.25">
      <c r="A40" s="30" t="s">
        <v>521</v>
      </c>
      <c r="B40" s="33" t="s">
        <v>522</v>
      </c>
      <c r="C40" s="28" t="s">
        <v>323</v>
      </c>
      <c r="D40" s="28" t="s">
        <v>323</v>
      </c>
      <c r="E40" s="28" t="s">
        <v>323</v>
      </c>
      <c r="F40" s="28" t="s">
        <v>323</v>
      </c>
      <c r="G40" s="28" t="s">
        <v>323</v>
      </c>
      <c r="H40" s="28" t="s">
        <v>323</v>
      </c>
      <c r="I40" s="28" t="s">
        <v>61</v>
      </c>
      <c r="J40" s="28" t="s">
        <v>323</v>
      </c>
      <c r="K40" s="28" t="s">
        <v>61</v>
      </c>
      <c r="L40" s="28" t="s">
        <v>323</v>
      </c>
      <c r="M40" s="28" t="s">
        <v>61</v>
      </c>
      <c r="N40" s="28" t="s">
        <v>323</v>
      </c>
      <c r="O40" s="28" t="s">
        <v>61</v>
      </c>
      <c r="P40" s="28" t="s">
        <v>323</v>
      </c>
      <c r="Q40" s="28" t="s">
        <v>61</v>
      </c>
      <c r="R40" s="28" t="s">
        <v>323</v>
      </c>
      <c r="S40" s="28" t="s">
        <v>61</v>
      </c>
      <c r="T40" s="28" t="s">
        <v>323</v>
      </c>
      <c r="U40" s="28" t="s">
        <v>61</v>
      </c>
      <c r="V40" s="28" t="s">
        <v>323</v>
      </c>
      <c r="W40" s="28" t="s">
        <v>61</v>
      </c>
      <c r="X40" s="28" t="s">
        <v>323</v>
      </c>
      <c r="Y40" s="28" t="s">
        <v>61</v>
      </c>
      <c r="Z40" s="28" t="s">
        <v>61</v>
      </c>
      <c r="AA40" s="28" t="s">
        <v>61</v>
      </c>
      <c r="AB40" s="28" t="s">
        <v>323</v>
      </c>
      <c r="AC40" s="28" t="s">
        <v>61</v>
      </c>
      <c r="AD40" s="28" t="s">
        <v>61</v>
      </c>
      <c r="AE40" s="28" t="s">
        <v>61</v>
      </c>
      <c r="AF40" s="28" t="s">
        <v>323</v>
      </c>
      <c r="AG40" s="28" t="s">
        <v>323</v>
      </c>
    </row>
    <row r="41" spans="1:33" s="8" customFormat="1" ht="15" customHeight="1" x14ac:dyDescent="0.25">
      <c r="A41" s="30" t="s">
        <v>523</v>
      </c>
      <c r="B41" s="33" t="s">
        <v>524</v>
      </c>
      <c r="C41" s="28" t="s">
        <v>323</v>
      </c>
      <c r="D41" s="28" t="s">
        <v>323</v>
      </c>
      <c r="E41" s="28" t="s">
        <v>323</v>
      </c>
      <c r="F41" s="28" t="s">
        <v>323</v>
      </c>
      <c r="G41" s="28" t="s">
        <v>323</v>
      </c>
      <c r="H41" s="28" t="s">
        <v>323</v>
      </c>
      <c r="I41" s="28" t="s">
        <v>61</v>
      </c>
      <c r="J41" s="28" t="s">
        <v>323</v>
      </c>
      <c r="K41" s="28" t="s">
        <v>61</v>
      </c>
      <c r="L41" s="28" t="s">
        <v>323</v>
      </c>
      <c r="M41" s="28" t="s">
        <v>61</v>
      </c>
      <c r="N41" s="28" t="s">
        <v>323</v>
      </c>
      <c r="O41" s="28" t="s">
        <v>61</v>
      </c>
      <c r="P41" s="28" t="s">
        <v>323</v>
      </c>
      <c r="Q41" s="28" t="s">
        <v>61</v>
      </c>
      <c r="R41" s="28" t="s">
        <v>323</v>
      </c>
      <c r="S41" s="28" t="s">
        <v>61</v>
      </c>
      <c r="T41" s="28" t="s">
        <v>323</v>
      </c>
      <c r="U41" s="28" t="s">
        <v>61</v>
      </c>
      <c r="V41" s="28" t="s">
        <v>323</v>
      </c>
      <c r="W41" s="28" t="s">
        <v>61</v>
      </c>
      <c r="X41" s="28" t="s">
        <v>323</v>
      </c>
      <c r="Y41" s="28" t="s">
        <v>61</v>
      </c>
      <c r="Z41" s="28" t="s">
        <v>61</v>
      </c>
      <c r="AA41" s="28" t="s">
        <v>61</v>
      </c>
      <c r="AB41" s="28" t="s">
        <v>323</v>
      </c>
      <c r="AC41" s="28" t="s">
        <v>61</v>
      </c>
      <c r="AD41" s="28" t="s">
        <v>61</v>
      </c>
      <c r="AE41" s="28" t="s">
        <v>61</v>
      </c>
      <c r="AF41" s="28" t="s">
        <v>323</v>
      </c>
      <c r="AG41" s="28" t="s">
        <v>323</v>
      </c>
    </row>
    <row r="42" spans="1:33" s="8" customFormat="1" ht="15" customHeight="1" x14ac:dyDescent="0.25">
      <c r="A42" s="30" t="s">
        <v>525</v>
      </c>
      <c r="B42" s="33" t="s">
        <v>526</v>
      </c>
      <c r="C42" s="28" t="s">
        <v>323</v>
      </c>
      <c r="D42" s="28" t="s">
        <v>323</v>
      </c>
      <c r="E42" s="28" t="s">
        <v>323</v>
      </c>
      <c r="F42" s="28" t="s">
        <v>323</v>
      </c>
      <c r="G42" s="28" t="s">
        <v>323</v>
      </c>
      <c r="H42" s="28" t="s">
        <v>323</v>
      </c>
      <c r="I42" s="28" t="s">
        <v>61</v>
      </c>
      <c r="J42" s="28" t="s">
        <v>323</v>
      </c>
      <c r="K42" s="28" t="s">
        <v>61</v>
      </c>
      <c r="L42" s="28" t="s">
        <v>323</v>
      </c>
      <c r="M42" s="28" t="s">
        <v>61</v>
      </c>
      <c r="N42" s="28" t="s">
        <v>323</v>
      </c>
      <c r="O42" s="28" t="s">
        <v>61</v>
      </c>
      <c r="P42" s="28" t="s">
        <v>323</v>
      </c>
      <c r="Q42" s="28" t="s">
        <v>61</v>
      </c>
      <c r="R42" s="28" t="s">
        <v>323</v>
      </c>
      <c r="S42" s="28" t="s">
        <v>61</v>
      </c>
      <c r="T42" s="28" t="s">
        <v>323</v>
      </c>
      <c r="U42" s="28" t="s">
        <v>61</v>
      </c>
      <c r="V42" s="28" t="s">
        <v>323</v>
      </c>
      <c r="W42" s="28" t="s">
        <v>61</v>
      </c>
      <c r="X42" s="28" t="s">
        <v>323</v>
      </c>
      <c r="Y42" s="28" t="s">
        <v>61</v>
      </c>
      <c r="Z42" s="28" t="s">
        <v>61</v>
      </c>
      <c r="AA42" s="28" t="s">
        <v>61</v>
      </c>
      <c r="AB42" s="28" t="s">
        <v>323</v>
      </c>
      <c r="AC42" s="28" t="s">
        <v>61</v>
      </c>
      <c r="AD42" s="28" t="s">
        <v>61</v>
      </c>
      <c r="AE42" s="28" t="s">
        <v>61</v>
      </c>
      <c r="AF42" s="28" t="s">
        <v>323</v>
      </c>
      <c r="AG42" s="28" t="s">
        <v>323</v>
      </c>
    </row>
    <row r="43" spans="1:33" s="8" customFormat="1" ht="15" customHeight="1" x14ac:dyDescent="0.25">
      <c r="A43" s="30" t="s">
        <v>527</v>
      </c>
      <c r="B43" s="33" t="s">
        <v>528</v>
      </c>
      <c r="C43" s="28" t="s">
        <v>323</v>
      </c>
      <c r="D43" s="28" t="s">
        <v>323</v>
      </c>
      <c r="E43" s="28" t="s">
        <v>323</v>
      </c>
      <c r="F43" s="28" t="s">
        <v>323</v>
      </c>
      <c r="G43" s="28" t="s">
        <v>323</v>
      </c>
      <c r="H43" s="28" t="s">
        <v>323</v>
      </c>
      <c r="I43" s="28" t="s">
        <v>61</v>
      </c>
      <c r="J43" s="28" t="s">
        <v>323</v>
      </c>
      <c r="K43" s="28" t="s">
        <v>61</v>
      </c>
      <c r="L43" s="28" t="s">
        <v>323</v>
      </c>
      <c r="M43" s="28" t="s">
        <v>61</v>
      </c>
      <c r="N43" s="28" t="s">
        <v>323</v>
      </c>
      <c r="O43" s="28" t="s">
        <v>61</v>
      </c>
      <c r="P43" s="28" t="s">
        <v>323</v>
      </c>
      <c r="Q43" s="28" t="s">
        <v>61</v>
      </c>
      <c r="R43" s="28" t="s">
        <v>323</v>
      </c>
      <c r="S43" s="28" t="s">
        <v>61</v>
      </c>
      <c r="T43" s="28" t="s">
        <v>323</v>
      </c>
      <c r="U43" s="28" t="s">
        <v>61</v>
      </c>
      <c r="V43" s="28" t="s">
        <v>323</v>
      </c>
      <c r="W43" s="28" t="s">
        <v>61</v>
      </c>
      <c r="X43" s="28" t="s">
        <v>323</v>
      </c>
      <c r="Y43" s="28" t="s">
        <v>61</v>
      </c>
      <c r="Z43" s="28" t="s">
        <v>61</v>
      </c>
      <c r="AA43" s="28" t="s">
        <v>61</v>
      </c>
      <c r="AB43" s="28" t="s">
        <v>323</v>
      </c>
      <c r="AC43" s="28" t="s">
        <v>61</v>
      </c>
      <c r="AD43" s="28" t="s">
        <v>61</v>
      </c>
      <c r="AE43" s="28" t="s">
        <v>61</v>
      </c>
      <c r="AF43" s="28" t="s">
        <v>323</v>
      </c>
      <c r="AG43" s="28" t="s">
        <v>323</v>
      </c>
    </row>
    <row r="44" spans="1:33" s="8" customFormat="1" ht="15" customHeight="1" x14ac:dyDescent="0.25">
      <c r="A44" s="30" t="s">
        <v>529</v>
      </c>
      <c r="B44" s="33" t="s">
        <v>530</v>
      </c>
      <c r="C44" s="28" t="s">
        <v>323</v>
      </c>
      <c r="D44" s="28" t="s">
        <v>323</v>
      </c>
      <c r="E44" s="28" t="s">
        <v>323</v>
      </c>
      <c r="F44" s="28" t="s">
        <v>323</v>
      </c>
      <c r="G44" s="28" t="s">
        <v>323</v>
      </c>
      <c r="H44" s="28" t="s">
        <v>323</v>
      </c>
      <c r="I44" s="28" t="s">
        <v>61</v>
      </c>
      <c r="J44" s="28" t="s">
        <v>323</v>
      </c>
      <c r="K44" s="28" t="s">
        <v>61</v>
      </c>
      <c r="L44" s="28" t="s">
        <v>323</v>
      </c>
      <c r="M44" s="28" t="s">
        <v>61</v>
      </c>
      <c r="N44" s="28" t="s">
        <v>323</v>
      </c>
      <c r="O44" s="28" t="s">
        <v>61</v>
      </c>
      <c r="P44" s="28" t="s">
        <v>323</v>
      </c>
      <c r="Q44" s="28" t="s">
        <v>61</v>
      </c>
      <c r="R44" s="28" t="s">
        <v>323</v>
      </c>
      <c r="S44" s="28" t="s">
        <v>61</v>
      </c>
      <c r="T44" s="28" t="s">
        <v>323</v>
      </c>
      <c r="U44" s="28" t="s">
        <v>61</v>
      </c>
      <c r="V44" s="28" t="s">
        <v>323</v>
      </c>
      <c r="W44" s="28" t="s">
        <v>61</v>
      </c>
      <c r="X44" s="28" t="s">
        <v>323</v>
      </c>
      <c r="Y44" s="28" t="s">
        <v>61</v>
      </c>
      <c r="Z44" s="28" t="s">
        <v>61</v>
      </c>
      <c r="AA44" s="28" t="s">
        <v>61</v>
      </c>
      <c r="AB44" s="28" t="s">
        <v>323</v>
      </c>
      <c r="AC44" s="28" t="s">
        <v>61</v>
      </c>
      <c r="AD44" s="28" t="s">
        <v>61</v>
      </c>
      <c r="AE44" s="28" t="s">
        <v>61</v>
      </c>
      <c r="AF44" s="28" t="s">
        <v>323</v>
      </c>
      <c r="AG44" s="28" t="s">
        <v>323</v>
      </c>
    </row>
    <row r="45" spans="1:33" s="8" customFormat="1" ht="15" customHeight="1" x14ac:dyDescent="0.25">
      <c r="A45" s="30" t="s">
        <v>531</v>
      </c>
      <c r="B45" s="33" t="s">
        <v>532</v>
      </c>
      <c r="C45" s="28" t="s">
        <v>323</v>
      </c>
      <c r="D45" s="28" t="s">
        <v>323</v>
      </c>
      <c r="E45" s="28" t="s">
        <v>323</v>
      </c>
      <c r="F45" s="28" t="s">
        <v>323</v>
      </c>
      <c r="G45" s="28" t="s">
        <v>323</v>
      </c>
      <c r="H45" s="28" t="s">
        <v>323</v>
      </c>
      <c r="I45" s="28" t="s">
        <v>61</v>
      </c>
      <c r="J45" s="28" t="s">
        <v>323</v>
      </c>
      <c r="K45" s="28" t="s">
        <v>61</v>
      </c>
      <c r="L45" s="28" t="s">
        <v>323</v>
      </c>
      <c r="M45" s="28" t="s">
        <v>61</v>
      </c>
      <c r="N45" s="28" t="s">
        <v>323</v>
      </c>
      <c r="O45" s="28" t="s">
        <v>61</v>
      </c>
      <c r="P45" s="28" t="s">
        <v>323</v>
      </c>
      <c r="Q45" s="28" t="s">
        <v>61</v>
      </c>
      <c r="R45" s="28" t="s">
        <v>323</v>
      </c>
      <c r="S45" s="28" t="s">
        <v>61</v>
      </c>
      <c r="T45" s="28" t="s">
        <v>323</v>
      </c>
      <c r="U45" s="28" t="s">
        <v>61</v>
      </c>
      <c r="V45" s="28" t="s">
        <v>323</v>
      </c>
      <c r="W45" s="28" t="s">
        <v>61</v>
      </c>
      <c r="X45" s="28" t="s">
        <v>323</v>
      </c>
      <c r="Y45" s="28" t="s">
        <v>61</v>
      </c>
      <c r="Z45" s="28" t="s">
        <v>61</v>
      </c>
      <c r="AA45" s="28" t="s">
        <v>61</v>
      </c>
      <c r="AB45" s="28" t="s">
        <v>323</v>
      </c>
      <c r="AC45" s="28" t="s">
        <v>61</v>
      </c>
      <c r="AD45" s="28" t="s">
        <v>61</v>
      </c>
      <c r="AE45" s="28" t="s">
        <v>61</v>
      </c>
      <c r="AF45" s="28" t="s">
        <v>323</v>
      </c>
      <c r="AG45" s="28" t="s">
        <v>323</v>
      </c>
    </row>
    <row r="46" spans="1:33" s="8" customFormat="1" ht="15" customHeight="1" x14ac:dyDescent="0.25">
      <c r="A46" s="30" t="s">
        <v>533</v>
      </c>
      <c r="B46" s="33" t="s">
        <v>534</v>
      </c>
      <c r="C46" s="28" t="s">
        <v>323</v>
      </c>
      <c r="D46" s="28" t="s">
        <v>323</v>
      </c>
      <c r="E46" s="28" t="s">
        <v>323</v>
      </c>
      <c r="F46" s="28" t="s">
        <v>323</v>
      </c>
      <c r="G46" s="28" t="s">
        <v>323</v>
      </c>
      <c r="H46" s="28" t="s">
        <v>323</v>
      </c>
      <c r="I46" s="28" t="s">
        <v>61</v>
      </c>
      <c r="J46" s="28" t="s">
        <v>323</v>
      </c>
      <c r="K46" s="28" t="s">
        <v>61</v>
      </c>
      <c r="L46" s="28" t="s">
        <v>323</v>
      </c>
      <c r="M46" s="28" t="s">
        <v>61</v>
      </c>
      <c r="N46" s="28" t="s">
        <v>323</v>
      </c>
      <c r="O46" s="28" t="s">
        <v>61</v>
      </c>
      <c r="P46" s="28" t="s">
        <v>323</v>
      </c>
      <c r="Q46" s="28" t="s">
        <v>61</v>
      </c>
      <c r="R46" s="28" t="s">
        <v>323</v>
      </c>
      <c r="S46" s="28" t="s">
        <v>61</v>
      </c>
      <c r="T46" s="28" t="s">
        <v>323</v>
      </c>
      <c r="U46" s="28" t="s">
        <v>61</v>
      </c>
      <c r="V46" s="28" t="s">
        <v>323</v>
      </c>
      <c r="W46" s="28" t="s">
        <v>61</v>
      </c>
      <c r="X46" s="28" t="s">
        <v>323</v>
      </c>
      <c r="Y46" s="28" t="s">
        <v>61</v>
      </c>
      <c r="Z46" s="28" t="s">
        <v>61</v>
      </c>
      <c r="AA46" s="28" t="s">
        <v>61</v>
      </c>
      <c r="AB46" s="28" t="s">
        <v>323</v>
      </c>
      <c r="AC46" s="28" t="s">
        <v>61</v>
      </c>
      <c r="AD46" s="28" t="s">
        <v>61</v>
      </c>
      <c r="AE46" s="28" t="s">
        <v>61</v>
      </c>
      <c r="AF46" s="28" t="s">
        <v>323</v>
      </c>
      <c r="AG46" s="28" t="s">
        <v>323</v>
      </c>
    </row>
    <row r="47" spans="1:33" ht="29.1" customHeight="1" x14ac:dyDescent="0.25">
      <c r="A47" s="30" t="s">
        <v>24</v>
      </c>
      <c r="B47" s="30" t="s">
        <v>535</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536</v>
      </c>
      <c r="B48" s="33" t="s">
        <v>537</v>
      </c>
      <c r="C48" s="28" t="s">
        <v>323</v>
      </c>
      <c r="D48" s="28" t="s">
        <v>323</v>
      </c>
      <c r="E48" s="28" t="s">
        <v>323</v>
      </c>
      <c r="F48" s="28" t="s">
        <v>323</v>
      </c>
      <c r="G48" s="28" t="s">
        <v>323</v>
      </c>
      <c r="H48" s="28" t="s">
        <v>323</v>
      </c>
      <c r="I48" s="28" t="s">
        <v>61</v>
      </c>
      <c r="J48" s="28" t="s">
        <v>323</v>
      </c>
      <c r="K48" s="28" t="s">
        <v>61</v>
      </c>
      <c r="L48" s="28" t="s">
        <v>323</v>
      </c>
      <c r="M48" s="28" t="s">
        <v>61</v>
      </c>
      <c r="N48" s="28" t="s">
        <v>323</v>
      </c>
      <c r="O48" s="28" t="s">
        <v>61</v>
      </c>
      <c r="P48" s="28" t="s">
        <v>323</v>
      </c>
      <c r="Q48" s="28" t="s">
        <v>61</v>
      </c>
      <c r="R48" s="28" t="s">
        <v>323</v>
      </c>
      <c r="S48" s="28" t="s">
        <v>61</v>
      </c>
      <c r="T48" s="28" t="s">
        <v>323</v>
      </c>
      <c r="U48" s="28" t="s">
        <v>61</v>
      </c>
      <c r="V48" s="28" t="s">
        <v>323</v>
      </c>
      <c r="W48" s="28" t="s">
        <v>61</v>
      </c>
      <c r="X48" s="28" t="s">
        <v>323</v>
      </c>
      <c r="Y48" s="28" t="s">
        <v>61</v>
      </c>
      <c r="Z48" s="28" t="s">
        <v>323</v>
      </c>
      <c r="AA48" s="28" t="s">
        <v>61</v>
      </c>
      <c r="AB48" s="28" t="s">
        <v>323</v>
      </c>
      <c r="AC48" s="28" t="s">
        <v>61</v>
      </c>
      <c r="AD48" s="28" t="s">
        <v>323</v>
      </c>
      <c r="AE48" s="28" t="s">
        <v>61</v>
      </c>
      <c r="AF48" s="28" t="s">
        <v>323</v>
      </c>
      <c r="AG48" s="28" t="s">
        <v>323</v>
      </c>
    </row>
    <row r="49" spans="1:33" s="8" customFormat="1" ht="29.1" customHeight="1" x14ac:dyDescent="0.25">
      <c r="A49" s="30" t="s">
        <v>538</v>
      </c>
      <c r="B49" s="33" t="s">
        <v>516</v>
      </c>
      <c r="C49" s="28" t="s">
        <v>323</v>
      </c>
      <c r="D49" s="28" t="s">
        <v>323</v>
      </c>
      <c r="E49" s="28" t="s">
        <v>323</v>
      </c>
      <c r="F49" s="28" t="s">
        <v>323</v>
      </c>
      <c r="G49" s="28" t="s">
        <v>323</v>
      </c>
      <c r="H49" s="28" t="s">
        <v>323</v>
      </c>
      <c r="I49" s="28" t="s">
        <v>61</v>
      </c>
      <c r="J49" s="28" t="s">
        <v>323</v>
      </c>
      <c r="K49" s="28" t="s">
        <v>61</v>
      </c>
      <c r="L49" s="28" t="s">
        <v>323</v>
      </c>
      <c r="M49" s="28" t="s">
        <v>61</v>
      </c>
      <c r="N49" s="28" t="s">
        <v>323</v>
      </c>
      <c r="O49" s="28" t="s">
        <v>61</v>
      </c>
      <c r="P49" s="28" t="s">
        <v>323</v>
      </c>
      <c r="Q49" s="28" t="s">
        <v>61</v>
      </c>
      <c r="R49" s="28" t="s">
        <v>323</v>
      </c>
      <c r="S49" s="28" t="s">
        <v>61</v>
      </c>
      <c r="T49" s="28" t="s">
        <v>323</v>
      </c>
      <c r="U49" s="28" t="s">
        <v>61</v>
      </c>
      <c r="V49" s="28" t="s">
        <v>323</v>
      </c>
      <c r="W49" s="28" t="s">
        <v>61</v>
      </c>
      <c r="X49" s="28" t="s">
        <v>323</v>
      </c>
      <c r="Y49" s="28" t="s">
        <v>61</v>
      </c>
      <c r="Z49" s="28" t="s">
        <v>61</v>
      </c>
      <c r="AA49" s="28" t="s">
        <v>61</v>
      </c>
      <c r="AB49" s="28" t="s">
        <v>323</v>
      </c>
      <c r="AC49" s="28" t="s">
        <v>61</v>
      </c>
      <c r="AD49" s="28" t="s">
        <v>61</v>
      </c>
      <c r="AE49" s="28" t="s">
        <v>61</v>
      </c>
      <c r="AF49" s="28" t="s">
        <v>323</v>
      </c>
      <c r="AG49" s="28" t="s">
        <v>323</v>
      </c>
    </row>
    <row r="50" spans="1:33" s="8" customFormat="1" ht="15" customHeight="1" x14ac:dyDescent="0.25">
      <c r="A50" s="30" t="s">
        <v>539</v>
      </c>
      <c r="B50" s="33" t="s">
        <v>518</v>
      </c>
      <c r="C50" s="28" t="s">
        <v>323</v>
      </c>
      <c r="D50" s="28" t="s">
        <v>323</v>
      </c>
      <c r="E50" s="28" t="s">
        <v>323</v>
      </c>
      <c r="F50" s="28" t="s">
        <v>323</v>
      </c>
      <c r="G50" s="28" t="s">
        <v>323</v>
      </c>
      <c r="H50" s="28" t="s">
        <v>323</v>
      </c>
      <c r="I50" s="28" t="s">
        <v>61</v>
      </c>
      <c r="J50" s="28" t="s">
        <v>323</v>
      </c>
      <c r="K50" s="28" t="s">
        <v>61</v>
      </c>
      <c r="L50" s="28" t="s">
        <v>323</v>
      </c>
      <c r="M50" s="28" t="s">
        <v>61</v>
      </c>
      <c r="N50" s="28" t="s">
        <v>323</v>
      </c>
      <c r="O50" s="28" t="s">
        <v>61</v>
      </c>
      <c r="P50" s="28" t="s">
        <v>323</v>
      </c>
      <c r="Q50" s="28" t="s">
        <v>61</v>
      </c>
      <c r="R50" s="28" t="s">
        <v>323</v>
      </c>
      <c r="S50" s="28" t="s">
        <v>61</v>
      </c>
      <c r="T50" s="28" t="s">
        <v>323</v>
      </c>
      <c r="U50" s="28" t="s">
        <v>61</v>
      </c>
      <c r="V50" s="28" t="s">
        <v>323</v>
      </c>
      <c r="W50" s="28" t="s">
        <v>61</v>
      </c>
      <c r="X50" s="28" t="s">
        <v>323</v>
      </c>
      <c r="Y50" s="28" t="s">
        <v>61</v>
      </c>
      <c r="Z50" s="28" t="s">
        <v>61</v>
      </c>
      <c r="AA50" s="28" t="s">
        <v>61</v>
      </c>
      <c r="AB50" s="28" t="s">
        <v>323</v>
      </c>
      <c r="AC50" s="28" t="s">
        <v>61</v>
      </c>
      <c r="AD50" s="28" t="s">
        <v>61</v>
      </c>
      <c r="AE50" s="28" t="s">
        <v>61</v>
      </c>
      <c r="AF50" s="28" t="s">
        <v>323</v>
      </c>
      <c r="AG50" s="28" t="s">
        <v>323</v>
      </c>
    </row>
    <row r="51" spans="1:33" s="8" customFormat="1" ht="29.1" customHeight="1" x14ac:dyDescent="0.25">
      <c r="A51" s="30" t="s">
        <v>540</v>
      </c>
      <c r="B51" s="33" t="s">
        <v>520</v>
      </c>
      <c r="C51" s="28" t="s">
        <v>323</v>
      </c>
      <c r="D51" s="28" t="s">
        <v>323</v>
      </c>
      <c r="E51" s="28" t="s">
        <v>323</v>
      </c>
      <c r="F51" s="28" t="s">
        <v>323</v>
      </c>
      <c r="G51" s="28" t="s">
        <v>323</v>
      </c>
      <c r="H51" s="28" t="s">
        <v>323</v>
      </c>
      <c r="I51" s="28" t="s">
        <v>61</v>
      </c>
      <c r="J51" s="28" t="s">
        <v>323</v>
      </c>
      <c r="K51" s="28" t="s">
        <v>61</v>
      </c>
      <c r="L51" s="28" t="s">
        <v>323</v>
      </c>
      <c r="M51" s="28" t="s">
        <v>61</v>
      </c>
      <c r="N51" s="28" t="s">
        <v>323</v>
      </c>
      <c r="O51" s="28" t="s">
        <v>61</v>
      </c>
      <c r="P51" s="28" t="s">
        <v>323</v>
      </c>
      <c r="Q51" s="28" t="s">
        <v>61</v>
      </c>
      <c r="R51" s="28" t="s">
        <v>323</v>
      </c>
      <c r="S51" s="28" t="s">
        <v>61</v>
      </c>
      <c r="T51" s="28" t="s">
        <v>323</v>
      </c>
      <c r="U51" s="28" t="s">
        <v>61</v>
      </c>
      <c r="V51" s="28" t="s">
        <v>323</v>
      </c>
      <c r="W51" s="28" t="s">
        <v>61</v>
      </c>
      <c r="X51" s="28" t="s">
        <v>323</v>
      </c>
      <c r="Y51" s="28" t="s">
        <v>61</v>
      </c>
      <c r="Z51" s="28" t="s">
        <v>61</v>
      </c>
      <c r="AA51" s="28" t="s">
        <v>61</v>
      </c>
      <c r="AB51" s="28" t="s">
        <v>323</v>
      </c>
      <c r="AC51" s="28" t="s">
        <v>61</v>
      </c>
      <c r="AD51" s="28" t="s">
        <v>61</v>
      </c>
      <c r="AE51" s="28" t="s">
        <v>61</v>
      </c>
      <c r="AF51" s="28" t="s">
        <v>323</v>
      </c>
      <c r="AG51" s="28" t="s">
        <v>323</v>
      </c>
    </row>
    <row r="52" spans="1:33" s="8" customFormat="1" ht="29.1" customHeight="1" x14ac:dyDescent="0.25">
      <c r="A52" s="30" t="s">
        <v>541</v>
      </c>
      <c r="B52" s="33" t="s">
        <v>522</v>
      </c>
      <c r="C52" s="28" t="s">
        <v>323</v>
      </c>
      <c r="D52" s="28" t="s">
        <v>323</v>
      </c>
      <c r="E52" s="28" t="s">
        <v>323</v>
      </c>
      <c r="F52" s="28" t="s">
        <v>323</v>
      </c>
      <c r="G52" s="28" t="s">
        <v>323</v>
      </c>
      <c r="H52" s="28" t="s">
        <v>323</v>
      </c>
      <c r="I52" s="28" t="s">
        <v>61</v>
      </c>
      <c r="J52" s="28" t="s">
        <v>323</v>
      </c>
      <c r="K52" s="28" t="s">
        <v>61</v>
      </c>
      <c r="L52" s="28" t="s">
        <v>323</v>
      </c>
      <c r="M52" s="28" t="s">
        <v>61</v>
      </c>
      <c r="N52" s="28" t="s">
        <v>323</v>
      </c>
      <c r="O52" s="28" t="s">
        <v>61</v>
      </c>
      <c r="P52" s="28" t="s">
        <v>323</v>
      </c>
      <c r="Q52" s="28" t="s">
        <v>61</v>
      </c>
      <c r="R52" s="28" t="s">
        <v>323</v>
      </c>
      <c r="S52" s="28" t="s">
        <v>61</v>
      </c>
      <c r="T52" s="28" t="s">
        <v>323</v>
      </c>
      <c r="U52" s="28" t="s">
        <v>61</v>
      </c>
      <c r="V52" s="28" t="s">
        <v>323</v>
      </c>
      <c r="W52" s="28" t="s">
        <v>61</v>
      </c>
      <c r="X52" s="28" t="s">
        <v>323</v>
      </c>
      <c r="Y52" s="28" t="s">
        <v>61</v>
      </c>
      <c r="Z52" s="28" t="s">
        <v>61</v>
      </c>
      <c r="AA52" s="28" t="s">
        <v>61</v>
      </c>
      <c r="AB52" s="28" t="s">
        <v>323</v>
      </c>
      <c r="AC52" s="28" t="s">
        <v>61</v>
      </c>
      <c r="AD52" s="28" t="s">
        <v>61</v>
      </c>
      <c r="AE52" s="28" t="s">
        <v>61</v>
      </c>
      <c r="AF52" s="28" t="s">
        <v>323</v>
      </c>
      <c r="AG52" s="28" t="s">
        <v>323</v>
      </c>
    </row>
    <row r="53" spans="1:33" s="8" customFormat="1" ht="15" customHeight="1" x14ac:dyDescent="0.25">
      <c r="A53" s="30" t="s">
        <v>542</v>
      </c>
      <c r="B53" s="33" t="s">
        <v>524</v>
      </c>
      <c r="C53" s="28" t="s">
        <v>323</v>
      </c>
      <c r="D53" s="28" t="s">
        <v>323</v>
      </c>
      <c r="E53" s="28" t="s">
        <v>323</v>
      </c>
      <c r="F53" s="28" t="s">
        <v>323</v>
      </c>
      <c r="G53" s="28" t="s">
        <v>323</v>
      </c>
      <c r="H53" s="28" t="s">
        <v>323</v>
      </c>
      <c r="I53" s="28" t="s">
        <v>61</v>
      </c>
      <c r="J53" s="28" t="s">
        <v>323</v>
      </c>
      <c r="K53" s="28" t="s">
        <v>61</v>
      </c>
      <c r="L53" s="28" t="s">
        <v>323</v>
      </c>
      <c r="M53" s="28" t="s">
        <v>61</v>
      </c>
      <c r="N53" s="28" t="s">
        <v>323</v>
      </c>
      <c r="O53" s="28" t="s">
        <v>61</v>
      </c>
      <c r="P53" s="28" t="s">
        <v>323</v>
      </c>
      <c r="Q53" s="28" t="s">
        <v>61</v>
      </c>
      <c r="R53" s="28" t="s">
        <v>323</v>
      </c>
      <c r="S53" s="28" t="s">
        <v>61</v>
      </c>
      <c r="T53" s="28" t="s">
        <v>323</v>
      </c>
      <c r="U53" s="28" t="s">
        <v>61</v>
      </c>
      <c r="V53" s="28" t="s">
        <v>323</v>
      </c>
      <c r="W53" s="28" t="s">
        <v>61</v>
      </c>
      <c r="X53" s="28" t="s">
        <v>323</v>
      </c>
      <c r="Y53" s="28" t="s">
        <v>61</v>
      </c>
      <c r="Z53" s="28" t="s">
        <v>61</v>
      </c>
      <c r="AA53" s="28" t="s">
        <v>61</v>
      </c>
      <c r="AB53" s="28" t="s">
        <v>323</v>
      </c>
      <c r="AC53" s="28" t="s">
        <v>61</v>
      </c>
      <c r="AD53" s="28" t="s">
        <v>61</v>
      </c>
      <c r="AE53" s="28" t="s">
        <v>61</v>
      </c>
      <c r="AF53" s="28" t="s">
        <v>323</v>
      </c>
      <c r="AG53" s="28" t="s">
        <v>323</v>
      </c>
    </row>
    <row r="54" spans="1:33" s="8" customFormat="1" ht="15" customHeight="1" x14ac:dyDescent="0.25">
      <c r="A54" s="30" t="s">
        <v>543</v>
      </c>
      <c r="B54" s="33" t="s">
        <v>526</v>
      </c>
      <c r="C54" s="28" t="s">
        <v>323</v>
      </c>
      <c r="D54" s="28" t="s">
        <v>323</v>
      </c>
      <c r="E54" s="28" t="s">
        <v>323</v>
      </c>
      <c r="F54" s="28" t="s">
        <v>323</v>
      </c>
      <c r="G54" s="28" t="s">
        <v>323</v>
      </c>
      <c r="H54" s="28" t="s">
        <v>323</v>
      </c>
      <c r="I54" s="28" t="s">
        <v>61</v>
      </c>
      <c r="J54" s="28" t="s">
        <v>323</v>
      </c>
      <c r="K54" s="28" t="s">
        <v>61</v>
      </c>
      <c r="L54" s="28" t="s">
        <v>323</v>
      </c>
      <c r="M54" s="28" t="s">
        <v>61</v>
      </c>
      <c r="N54" s="28" t="s">
        <v>323</v>
      </c>
      <c r="O54" s="28" t="s">
        <v>61</v>
      </c>
      <c r="P54" s="28" t="s">
        <v>323</v>
      </c>
      <c r="Q54" s="28" t="s">
        <v>61</v>
      </c>
      <c r="R54" s="28" t="s">
        <v>323</v>
      </c>
      <c r="S54" s="28" t="s">
        <v>61</v>
      </c>
      <c r="T54" s="28" t="s">
        <v>323</v>
      </c>
      <c r="U54" s="28" t="s">
        <v>61</v>
      </c>
      <c r="V54" s="28" t="s">
        <v>323</v>
      </c>
      <c r="W54" s="28" t="s">
        <v>61</v>
      </c>
      <c r="X54" s="28" t="s">
        <v>323</v>
      </c>
      <c r="Y54" s="28" t="s">
        <v>61</v>
      </c>
      <c r="Z54" s="28" t="s">
        <v>61</v>
      </c>
      <c r="AA54" s="28" t="s">
        <v>61</v>
      </c>
      <c r="AB54" s="28" t="s">
        <v>323</v>
      </c>
      <c r="AC54" s="28" t="s">
        <v>61</v>
      </c>
      <c r="AD54" s="28" t="s">
        <v>61</v>
      </c>
      <c r="AE54" s="28" t="s">
        <v>61</v>
      </c>
      <c r="AF54" s="28" t="s">
        <v>323</v>
      </c>
      <c r="AG54" s="28" t="s">
        <v>323</v>
      </c>
    </row>
    <row r="55" spans="1:33" s="8" customFormat="1" ht="15" customHeight="1" x14ac:dyDescent="0.25">
      <c r="A55" s="30" t="s">
        <v>544</v>
      </c>
      <c r="B55" s="33" t="s">
        <v>528</v>
      </c>
      <c r="C55" s="28" t="s">
        <v>323</v>
      </c>
      <c r="D55" s="28" t="s">
        <v>323</v>
      </c>
      <c r="E55" s="28" t="s">
        <v>323</v>
      </c>
      <c r="F55" s="28" t="s">
        <v>323</v>
      </c>
      <c r="G55" s="28" t="s">
        <v>323</v>
      </c>
      <c r="H55" s="28" t="s">
        <v>323</v>
      </c>
      <c r="I55" s="28" t="s">
        <v>61</v>
      </c>
      <c r="J55" s="28" t="s">
        <v>323</v>
      </c>
      <c r="K55" s="28" t="s">
        <v>61</v>
      </c>
      <c r="L55" s="28" t="s">
        <v>323</v>
      </c>
      <c r="M55" s="28" t="s">
        <v>61</v>
      </c>
      <c r="N55" s="28" t="s">
        <v>323</v>
      </c>
      <c r="O55" s="28" t="s">
        <v>61</v>
      </c>
      <c r="P55" s="28" t="s">
        <v>323</v>
      </c>
      <c r="Q55" s="28" t="s">
        <v>61</v>
      </c>
      <c r="R55" s="28" t="s">
        <v>323</v>
      </c>
      <c r="S55" s="28" t="s">
        <v>61</v>
      </c>
      <c r="T55" s="28" t="s">
        <v>323</v>
      </c>
      <c r="U55" s="28" t="s">
        <v>61</v>
      </c>
      <c r="V55" s="28" t="s">
        <v>323</v>
      </c>
      <c r="W55" s="28" t="s">
        <v>61</v>
      </c>
      <c r="X55" s="28" t="s">
        <v>323</v>
      </c>
      <c r="Y55" s="28" t="s">
        <v>61</v>
      </c>
      <c r="Z55" s="28" t="s">
        <v>61</v>
      </c>
      <c r="AA55" s="28" t="s">
        <v>61</v>
      </c>
      <c r="AB55" s="28" t="s">
        <v>323</v>
      </c>
      <c r="AC55" s="28" t="s">
        <v>61</v>
      </c>
      <c r="AD55" s="28" t="s">
        <v>61</v>
      </c>
      <c r="AE55" s="28" t="s">
        <v>61</v>
      </c>
      <c r="AF55" s="28" t="s">
        <v>323</v>
      </c>
      <c r="AG55" s="28" t="s">
        <v>323</v>
      </c>
    </row>
    <row r="56" spans="1:33" s="8" customFormat="1" ht="15" customHeight="1" x14ac:dyDescent="0.25">
      <c r="A56" s="30" t="s">
        <v>545</v>
      </c>
      <c r="B56" s="33" t="s">
        <v>530</v>
      </c>
      <c r="C56" s="28" t="s">
        <v>546</v>
      </c>
      <c r="D56" s="28" t="s">
        <v>546</v>
      </c>
      <c r="E56" s="28" t="s">
        <v>547</v>
      </c>
      <c r="F56" s="28" t="s">
        <v>547</v>
      </c>
      <c r="G56" s="28" t="s">
        <v>548</v>
      </c>
      <c r="H56" s="28" t="s">
        <v>549</v>
      </c>
      <c r="I56" s="28" t="s">
        <v>24</v>
      </c>
      <c r="J56" s="28" t="s">
        <v>323</v>
      </c>
      <c r="K56" s="28" t="s">
        <v>61</v>
      </c>
      <c r="L56" s="28" t="s">
        <v>550</v>
      </c>
      <c r="M56" s="28" t="s">
        <v>24</v>
      </c>
      <c r="N56" s="28" t="s">
        <v>550</v>
      </c>
      <c r="O56" s="28" t="s">
        <v>24</v>
      </c>
      <c r="P56" s="28" t="s">
        <v>551</v>
      </c>
      <c r="Q56" s="28" t="s">
        <v>24</v>
      </c>
      <c r="R56" s="28" t="s">
        <v>551</v>
      </c>
      <c r="S56" s="28" t="s">
        <v>24</v>
      </c>
      <c r="T56" s="28" t="s">
        <v>552</v>
      </c>
      <c r="U56" s="28" t="s">
        <v>24</v>
      </c>
      <c r="V56" s="28" t="s">
        <v>552</v>
      </c>
      <c r="W56" s="28" t="s">
        <v>24</v>
      </c>
      <c r="X56" s="28" t="s">
        <v>323</v>
      </c>
      <c r="Y56" s="28" t="s">
        <v>61</v>
      </c>
      <c r="Z56" s="28" t="s">
        <v>61</v>
      </c>
      <c r="AA56" s="28" t="s">
        <v>61</v>
      </c>
      <c r="AB56" s="28" t="s">
        <v>323</v>
      </c>
      <c r="AC56" s="28" t="s">
        <v>61</v>
      </c>
      <c r="AD56" s="28" t="s">
        <v>61</v>
      </c>
      <c r="AE56" s="28" t="s">
        <v>61</v>
      </c>
      <c r="AF56" s="28" t="s">
        <v>553</v>
      </c>
      <c r="AG56" s="28" t="s">
        <v>553</v>
      </c>
    </row>
    <row r="57" spans="1:33" s="8" customFormat="1" ht="15" customHeight="1" x14ac:dyDescent="0.25">
      <c r="A57" s="30" t="s">
        <v>554</v>
      </c>
      <c r="B57" s="33" t="s">
        <v>532</v>
      </c>
      <c r="C57" s="28" t="s">
        <v>323</v>
      </c>
      <c r="D57" s="28" t="s">
        <v>323</v>
      </c>
      <c r="E57" s="28" t="s">
        <v>323</v>
      </c>
      <c r="F57" s="28" t="s">
        <v>323</v>
      </c>
      <c r="G57" s="28" t="s">
        <v>323</v>
      </c>
      <c r="H57" s="28" t="s">
        <v>323</v>
      </c>
      <c r="I57" s="28" t="s">
        <v>61</v>
      </c>
      <c r="J57" s="28" t="s">
        <v>323</v>
      </c>
      <c r="K57" s="28" t="s">
        <v>61</v>
      </c>
      <c r="L57" s="28" t="s">
        <v>323</v>
      </c>
      <c r="M57" s="28" t="s">
        <v>61</v>
      </c>
      <c r="N57" s="28" t="s">
        <v>323</v>
      </c>
      <c r="O57" s="28" t="s">
        <v>61</v>
      </c>
      <c r="P57" s="28" t="s">
        <v>323</v>
      </c>
      <c r="Q57" s="28" t="s">
        <v>61</v>
      </c>
      <c r="R57" s="28" t="s">
        <v>323</v>
      </c>
      <c r="S57" s="28" t="s">
        <v>61</v>
      </c>
      <c r="T57" s="28" t="s">
        <v>323</v>
      </c>
      <c r="U57" s="28" t="s">
        <v>61</v>
      </c>
      <c r="V57" s="28" t="s">
        <v>323</v>
      </c>
      <c r="W57" s="28" t="s">
        <v>61</v>
      </c>
      <c r="X57" s="28" t="s">
        <v>323</v>
      </c>
      <c r="Y57" s="28" t="s">
        <v>61</v>
      </c>
      <c r="Z57" s="28" t="s">
        <v>61</v>
      </c>
      <c r="AA57" s="28" t="s">
        <v>61</v>
      </c>
      <c r="AB57" s="28" t="s">
        <v>323</v>
      </c>
      <c r="AC57" s="28" t="s">
        <v>61</v>
      </c>
      <c r="AD57" s="28" t="s">
        <v>61</v>
      </c>
      <c r="AE57" s="28" t="s">
        <v>61</v>
      </c>
      <c r="AF57" s="28" t="s">
        <v>323</v>
      </c>
      <c r="AG57" s="28" t="s">
        <v>323</v>
      </c>
    </row>
    <row r="58" spans="1:33" s="8" customFormat="1" ht="15" customHeight="1" x14ac:dyDescent="0.25">
      <c r="A58" s="30" t="s">
        <v>555</v>
      </c>
      <c r="B58" s="33" t="s">
        <v>534</v>
      </c>
      <c r="C58" s="28" t="s">
        <v>323</v>
      </c>
      <c r="D58" s="28" t="s">
        <v>323</v>
      </c>
      <c r="E58" s="28" t="s">
        <v>323</v>
      </c>
      <c r="F58" s="28" t="s">
        <v>323</v>
      </c>
      <c r="G58" s="28" t="s">
        <v>323</v>
      </c>
      <c r="H58" s="28" t="s">
        <v>323</v>
      </c>
      <c r="I58" s="28" t="s">
        <v>61</v>
      </c>
      <c r="J58" s="28" t="s">
        <v>323</v>
      </c>
      <c r="K58" s="28" t="s">
        <v>61</v>
      </c>
      <c r="L58" s="28" t="s">
        <v>323</v>
      </c>
      <c r="M58" s="28" t="s">
        <v>61</v>
      </c>
      <c r="N58" s="28" t="s">
        <v>323</v>
      </c>
      <c r="O58" s="28" t="s">
        <v>61</v>
      </c>
      <c r="P58" s="28" t="s">
        <v>323</v>
      </c>
      <c r="Q58" s="28" t="s">
        <v>61</v>
      </c>
      <c r="R58" s="28" t="s">
        <v>323</v>
      </c>
      <c r="S58" s="28" t="s">
        <v>61</v>
      </c>
      <c r="T58" s="28" t="s">
        <v>323</v>
      </c>
      <c r="U58" s="28" t="s">
        <v>61</v>
      </c>
      <c r="V58" s="28" t="s">
        <v>323</v>
      </c>
      <c r="W58" s="28" t="s">
        <v>61</v>
      </c>
      <c r="X58" s="28" t="s">
        <v>323</v>
      </c>
      <c r="Y58" s="28" t="s">
        <v>61</v>
      </c>
      <c r="Z58" s="28" t="s">
        <v>61</v>
      </c>
      <c r="AA58" s="28" t="s">
        <v>61</v>
      </c>
      <c r="AB58" s="28" t="s">
        <v>323</v>
      </c>
      <c r="AC58" s="28" t="s">
        <v>61</v>
      </c>
      <c r="AD58" s="28" t="s">
        <v>61</v>
      </c>
      <c r="AE58" s="28" t="s">
        <v>61</v>
      </c>
      <c r="AF58" s="28" t="s">
        <v>323</v>
      </c>
      <c r="AG58" s="28" t="s">
        <v>323</v>
      </c>
    </row>
    <row r="59" spans="1:33" ht="29.1" customHeight="1" x14ac:dyDescent="0.25">
      <c r="A59" s="30" t="s">
        <v>27</v>
      </c>
      <c r="B59" s="30" t="s">
        <v>556</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557</v>
      </c>
      <c r="B60" s="33" t="s">
        <v>558</v>
      </c>
      <c r="C60" s="28" t="s">
        <v>441</v>
      </c>
      <c r="D60" s="28" t="s">
        <v>442</v>
      </c>
      <c r="E60" s="28" t="s">
        <v>443</v>
      </c>
      <c r="F60" s="28" t="s">
        <v>443</v>
      </c>
      <c r="G60" s="28" t="s">
        <v>444</v>
      </c>
      <c r="H60" s="28" t="s">
        <v>445</v>
      </c>
      <c r="I60" s="28" t="s">
        <v>24</v>
      </c>
      <c r="J60" s="28" t="s">
        <v>323</v>
      </c>
      <c r="K60" s="28" t="s">
        <v>61</v>
      </c>
      <c r="L60" s="28" t="s">
        <v>446</v>
      </c>
      <c r="M60" s="28" t="s">
        <v>24</v>
      </c>
      <c r="N60" s="28" t="s">
        <v>447</v>
      </c>
      <c r="O60" s="28" t="s">
        <v>24</v>
      </c>
      <c r="P60" s="28" t="s">
        <v>448</v>
      </c>
      <c r="Q60" s="28" t="s">
        <v>24</v>
      </c>
      <c r="R60" s="28" t="s">
        <v>449</v>
      </c>
      <c r="S60" s="28" t="s">
        <v>24</v>
      </c>
      <c r="T60" s="28" t="s">
        <v>450</v>
      </c>
      <c r="U60" s="28" t="s">
        <v>24</v>
      </c>
      <c r="V60" s="28" t="s">
        <v>451</v>
      </c>
      <c r="W60" s="28" t="s">
        <v>24</v>
      </c>
      <c r="X60" s="28" t="s">
        <v>323</v>
      </c>
      <c r="Y60" s="28" t="s">
        <v>61</v>
      </c>
      <c r="Z60" s="28" t="s">
        <v>61</v>
      </c>
      <c r="AA60" s="28" t="s">
        <v>61</v>
      </c>
      <c r="AB60" s="28" t="s">
        <v>323</v>
      </c>
      <c r="AC60" s="28" t="s">
        <v>61</v>
      </c>
      <c r="AD60" s="28" t="s">
        <v>61</v>
      </c>
      <c r="AE60" s="28" t="s">
        <v>61</v>
      </c>
      <c r="AF60" s="28" t="s">
        <v>452</v>
      </c>
      <c r="AG60" s="28" t="s">
        <v>453</v>
      </c>
    </row>
    <row r="61" spans="1:33" s="8" customFormat="1" ht="15" customHeight="1" x14ac:dyDescent="0.25">
      <c r="A61" s="30" t="s">
        <v>559</v>
      </c>
      <c r="B61" s="33" t="s">
        <v>560</v>
      </c>
      <c r="C61" s="28" t="s">
        <v>323</v>
      </c>
      <c r="D61" s="28" t="s">
        <v>323</v>
      </c>
      <c r="E61" s="28" t="s">
        <v>323</v>
      </c>
      <c r="F61" s="28" t="s">
        <v>323</v>
      </c>
      <c r="G61" s="28" t="s">
        <v>323</v>
      </c>
      <c r="H61" s="28" t="s">
        <v>323</v>
      </c>
      <c r="I61" s="28" t="s">
        <v>61</v>
      </c>
      <c r="J61" s="28" t="s">
        <v>323</v>
      </c>
      <c r="K61" s="28" t="s">
        <v>61</v>
      </c>
      <c r="L61" s="28" t="s">
        <v>323</v>
      </c>
      <c r="M61" s="28" t="s">
        <v>61</v>
      </c>
      <c r="N61" s="28" t="s">
        <v>323</v>
      </c>
      <c r="O61" s="28" t="s">
        <v>61</v>
      </c>
      <c r="P61" s="28" t="s">
        <v>323</v>
      </c>
      <c r="Q61" s="28" t="s">
        <v>61</v>
      </c>
      <c r="R61" s="28" t="s">
        <v>323</v>
      </c>
      <c r="S61" s="28" t="s">
        <v>61</v>
      </c>
      <c r="T61" s="28" t="s">
        <v>323</v>
      </c>
      <c r="U61" s="28" t="s">
        <v>61</v>
      </c>
      <c r="V61" s="28" t="s">
        <v>323</v>
      </c>
      <c r="W61" s="28" t="s">
        <v>61</v>
      </c>
      <c r="X61" s="28" t="s">
        <v>323</v>
      </c>
      <c r="Y61" s="28" t="s">
        <v>61</v>
      </c>
      <c r="Z61" s="28" t="s">
        <v>323</v>
      </c>
      <c r="AA61" s="28" t="s">
        <v>61</v>
      </c>
      <c r="AB61" s="28" t="s">
        <v>323</v>
      </c>
      <c r="AC61" s="28" t="s">
        <v>61</v>
      </c>
      <c r="AD61" s="28" t="s">
        <v>323</v>
      </c>
      <c r="AE61" s="28" t="s">
        <v>61</v>
      </c>
      <c r="AF61" s="28" t="s">
        <v>323</v>
      </c>
      <c r="AG61" s="28" t="s">
        <v>323</v>
      </c>
    </row>
    <row r="62" spans="1:33" s="8" customFormat="1" ht="15" customHeight="1" x14ac:dyDescent="0.25">
      <c r="A62" s="30" t="s">
        <v>561</v>
      </c>
      <c r="B62" s="33" t="s">
        <v>562</v>
      </c>
      <c r="C62" s="28" t="s">
        <v>323</v>
      </c>
      <c r="D62" s="28" t="s">
        <v>323</v>
      </c>
      <c r="E62" s="28" t="s">
        <v>323</v>
      </c>
      <c r="F62" s="28" t="s">
        <v>323</v>
      </c>
      <c r="G62" s="28" t="s">
        <v>323</v>
      </c>
      <c r="H62" s="28" t="s">
        <v>323</v>
      </c>
      <c r="I62" s="28" t="s">
        <v>61</v>
      </c>
      <c r="J62" s="28" t="s">
        <v>323</v>
      </c>
      <c r="K62" s="28" t="s">
        <v>61</v>
      </c>
      <c r="L62" s="28" t="s">
        <v>323</v>
      </c>
      <c r="M62" s="28" t="s">
        <v>61</v>
      </c>
      <c r="N62" s="28" t="s">
        <v>323</v>
      </c>
      <c r="O62" s="28" t="s">
        <v>61</v>
      </c>
      <c r="P62" s="28" t="s">
        <v>323</v>
      </c>
      <c r="Q62" s="28" t="s">
        <v>61</v>
      </c>
      <c r="R62" s="28" t="s">
        <v>323</v>
      </c>
      <c r="S62" s="28" t="s">
        <v>61</v>
      </c>
      <c r="T62" s="28" t="s">
        <v>323</v>
      </c>
      <c r="U62" s="28" t="s">
        <v>61</v>
      </c>
      <c r="V62" s="28" t="s">
        <v>323</v>
      </c>
      <c r="W62" s="28" t="s">
        <v>61</v>
      </c>
      <c r="X62" s="28" t="s">
        <v>323</v>
      </c>
      <c r="Y62" s="28" t="s">
        <v>61</v>
      </c>
      <c r="Z62" s="28" t="s">
        <v>61</v>
      </c>
      <c r="AA62" s="28" t="s">
        <v>61</v>
      </c>
      <c r="AB62" s="28" t="s">
        <v>323</v>
      </c>
      <c r="AC62" s="28" t="s">
        <v>61</v>
      </c>
      <c r="AD62" s="28" t="s">
        <v>61</v>
      </c>
      <c r="AE62" s="28" t="s">
        <v>61</v>
      </c>
      <c r="AF62" s="28" t="s">
        <v>323</v>
      </c>
      <c r="AG62" s="28" t="s">
        <v>323</v>
      </c>
    </row>
    <row r="63" spans="1:33" s="8" customFormat="1" ht="15" customHeight="1" x14ac:dyDescent="0.25">
      <c r="A63" s="30" t="s">
        <v>563</v>
      </c>
      <c r="B63" s="33" t="s">
        <v>564</v>
      </c>
      <c r="C63" s="28" t="s">
        <v>323</v>
      </c>
      <c r="D63" s="28" t="s">
        <v>323</v>
      </c>
      <c r="E63" s="28" t="s">
        <v>323</v>
      </c>
      <c r="F63" s="28" t="s">
        <v>323</v>
      </c>
      <c r="G63" s="28" t="s">
        <v>323</v>
      </c>
      <c r="H63" s="28" t="s">
        <v>323</v>
      </c>
      <c r="I63" s="28" t="s">
        <v>61</v>
      </c>
      <c r="J63" s="28" t="s">
        <v>323</v>
      </c>
      <c r="K63" s="28" t="s">
        <v>61</v>
      </c>
      <c r="L63" s="28" t="s">
        <v>323</v>
      </c>
      <c r="M63" s="28" t="s">
        <v>61</v>
      </c>
      <c r="N63" s="28" t="s">
        <v>323</v>
      </c>
      <c r="O63" s="28" t="s">
        <v>61</v>
      </c>
      <c r="P63" s="28" t="s">
        <v>323</v>
      </c>
      <c r="Q63" s="28" t="s">
        <v>61</v>
      </c>
      <c r="R63" s="28" t="s">
        <v>323</v>
      </c>
      <c r="S63" s="28" t="s">
        <v>61</v>
      </c>
      <c r="T63" s="28" t="s">
        <v>323</v>
      </c>
      <c r="U63" s="28" t="s">
        <v>61</v>
      </c>
      <c r="V63" s="28" t="s">
        <v>323</v>
      </c>
      <c r="W63" s="28" t="s">
        <v>61</v>
      </c>
      <c r="X63" s="28" t="s">
        <v>323</v>
      </c>
      <c r="Y63" s="28" t="s">
        <v>61</v>
      </c>
      <c r="Z63" s="28" t="s">
        <v>61</v>
      </c>
      <c r="AA63" s="28" t="s">
        <v>61</v>
      </c>
      <c r="AB63" s="28" t="s">
        <v>323</v>
      </c>
      <c r="AC63" s="28" t="s">
        <v>61</v>
      </c>
      <c r="AD63" s="28" t="s">
        <v>61</v>
      </c>
      <c r="AE63" s="28" t="s">
        <v>61</v>
      </c>
      <c r="AF63" s="28" t="s">
        <v>323</v>
      </c>
      <c r="AG63" s="28" t="s">
        <v>323</v>
      </c>
    </row>
    <row r="64" spans="1:33" s="8" customFormat="1" ht="15" customHeight="1" x14ac:dyDescent="0.25">
      <c r="A64" s="30" t="s">
        <v>565</v>
      </c>
      <c r="B64" s="33" t="s">
        <v>566</v>
      </c>
      <c r="C64" s="28" t="s">
        <v>323</v>
      </c>
      <c r="D64" s="28" t="s">
        <v>323</v>
      </c>
      <c r="E64" s="28" t="s">
        <v>323</v>
      </c>
      <c r="F64" s="28" t="s">
        <v>323</v>
      </c>
      <c r="G64" s="28" t="s">
        <v>323</v>
      </c>
      <c r="H64" s="28" t="s">
        <v>323</v>
      </c>
      <c r="I64" s="28" t="s">
        <v>61</v>
      </c>
      <c r="J64" s="28" t="s">
        <v>323</v>
      </c>
      <c r="K64" s="28" t="s">
        <v>61</v>
      </c>
      <c r="L64" s="28" t="s">
        <v>323</v>
      </c>
      <c r="M64" s="28" t="s">
        <v>61</v>
      </c>
      <c r="N64" s="28" t="s">
        <v>323</v>
      </c>
      <c r="O64" s="28" t="s">
        <v>61</v>
      </c>
      <c r="P64" s="28" t="s">
        <v>323</v>
      </c>
      <c r="Q64" s="28" t="s">
        <v>61</v>
      </c>
      <c r="R64" s="28" t="s">
        <v>323</v>
      </c>
      <c r="S64" s="28" t="s">
        <v>61</v>
      </c>
      <c r="T64" s="28" t="s">
        <v>323</v>
      </c>
      <c r="U64" s="28" t="s">
        <v>61</v>
      </c>
      <c r="V64" s="28" t="s">
        <v>323</v>
      </c>
      <c r="W64" s="28" t="s">
        <v>61</v>
      </c>
      <c r="X64" s="28" t="s">
        <v>323</v>
      </c>
      <c r="Y64" s="28" t="s">
        <v>61</v>
      </c>
      <c r="Z64" s="28" t="s">
        <v>61</v>
      </c>
      <c r="AA64" s="28" t="s">
        <v>61</v>
      </c>
      <c r="AB64" s="28" t="s">
        <v>323</v>
      </c>
      <c r="AC64" s="28" t="s">
        <v>61</v>
      </c>
      <c r="AD64" s="28" t="s">
        <v>61</v>
      </c>
      <c r="AE64" s="28" t="s">
        <v>61</v>
      </c>
      <c r="AF64" s="28" t="s">
        <v>323</v>
      </c>
      <c r="AG64" s="28" t="s">
        <v>323</v>
      </c>
    </row>
    <row r="65" spans="1:33" s="8" customFormat="1" ht="15" customHeight="1" x14ac:dyDescent="0.25">
      <c r="A65" s="30" t="s">
        <v>567</v>
      </c>
      <c r="B65" s="33" t="s">
        <v>526</v>
      </c>
      <c r="C65" s="28" t="s">
        <v>323</v>
      </c>
      <c r="D65" s="28" t="s">
        <v>323</v>
      </c>
      <c r="E65" s="28" t="s">
        <v>323</v>
      </c>
      <c r="F65" s="28" t="s">
        <v>323</v>
      </c>
      <c r="G65" s="28" t="s">
        <v>323</v>
      </c>
      <c r="H65" s="28" t="s">
        <v>323</v>
      </c>
      <c r="I65" s="28" t="s">
        <v>61</v>
      </c>
      <c r="J65" s="28" t="s">
        <v>323</v>
      </c>
      <c r="K65" s="28" t="s">
        <v>61</v>
      </c>
      <c r="L65" s="28" t="s">
        <v>323</v>
      </c>
      <c r="M65" s="28" t="s">
        <v>61</v>
      </c>
      <c r="N65" s="28" t="s">
        <v>323</v>
      </c>
      <c r="O65" s="28" t="s">
        <v>61</v>
      </c>
      <c r="P65" s="28" t="s">
        <v>323</v>
      </c>
      <c r="Q65" s="28" t="s">
        <v>61</v>
      </c>
      <c r="R65" s="28" t="s">
        <v>323</v>
      </c>
      <c r="S65" s="28" t="s">
        <v>61</v>
      </c>
      <c r="T65" s="28" t="s">
        <v>323</v>
      </c>
      <c r="U65" s="28" t="s">
        <v>61</v>
      </c>
      <c r="V65" s="28" t="s">
        <v>323</v>
      </c>
      <c r="W65" s="28" t="s">
        <v>61</v>
      </c>
      <c r="X65" s="28" t="s">
        <v>323</v>
      </c>
      <c r="Y65" s="28" t="s">
        <v>61</v>
      </c>
      <c r="Z65" s="28" t="s">
        <v>61</v>
      </c>
      <c r="AA65" s="28" t="s">
        <v>61</v>
      </c>
      <c r="AB65" s="28" t="s">
        <v>323</v>
      </c>
      <c r="AC65" s="28" t="s">
        <v>61</v>
      </c>
      <c r="AD65" s="28" t="s">
        <v>61</v>
      </c>
      <c r="AE65" s="28" t="s">
        <v>61</v>
      </c>
      <c r="AF65" s="28" t="s">
        <v>323</v>
      </c>
      <c r="AG65" s="28" t="s">
        <v>323</v>
      </c>
    </row>
    <row r="66" spans="1:33" s="8" customFormat="1" ht="15" customHeight="1" x14ac:dyDescent="0.25">
      <c r="A66" s="30" t="s">
        <v>568</v>
      </c>
      <c r="B66" s="33" t="s">
        <v>528</v>
      </c>
      <c r="C66" s="28" t="s">
        <v>323</v>
      </c>
      <c r="D66" s="28" t="s">
        <v>323</v>
      </c>
      <c r="E66" s="28" t="s">
        <v>323</v>
      </c>
      <c r="F66" s="28" t="s">
        <v>323</v>
      </c>
      <c r="G66" s="28" t="s">
        <v>323</v>
      </c>
      <c r="H66" s="28" t="s">
        <v>323</v>
      </c>
      <c r="I66" s="28" t="s">
        <v>61</v>
      </c>
      <c r="J66" s="28" t="s">
        <v>323</v>
      </c>
      <c r="K66" s="28" t="s">
        <v>61</v>
      </c>
      <c r="L66" s="28" t="s">
        <v>323</v>
      </c>
      <c r="M66" s="28" t="s">
        <v>61</v>
      </c>
      <c r="N66" s="28" t="s">
        <v>323</v>
      </c>
      <c r="O66" s="28" t="s">
        <v>61</v>
      </c>
      <c r="P66" s="28" t="s">
        <v>323</v>
      </c>
      <c r="Q66" s="28" t="s">
        <v>61</v>
      </c>
      <c r="R66" s="28" t="s">
        <v>323</v>
      </c>
      <c r="S66" s="28" t="s">
        <v>61</v>
      </c>
      <c r="T66" s="28" t="s">
        <v>323</v>
      </c>
      <c r="U66" s="28" t="s">
        <v>61</v>
      </c>
      <c r="V66" s="28" t="s">
        <v>323</v>
      </c>
      <c r="W66" s="28" t="s">
        <v>61</v>
      </c>
      <c r="X66" s="28" t="s">
        <v>323</v>
      </c>
      <c r="Y66" s="28" t="s">
        <v>61</v>
      </c>
      <c r="Z66" s="28" t="s">
        <v>61</v>
      </c>
      <c r="AA66" s="28" t="s">
        <v>61</v>
      </c>
      <c r="AB66" s="28" t="s">
        <v>323</v>
      </c>
      <c r="AC66" s="28" t="s">
        <v>61</v>
      </c>
      <c r="AD66" s="28" t="s">
        <v>61</v>
      </c>
      <c r="AE66" s="28" t="s">
        <v>61</v>
      </c>
      <c r="AF66" s="28" t="s">
        <v>323</v>
      </c>
      <c r="AG66" s="28" t="s">
        <v>323</v>
      </c>
    </row>
    <row r="67" spans="1:33" s="8" customFormat="1" ht="15" customHeight="1" x14ac:dyDescent="0.25">
      <c r="A67" s="30" t="s">
        <v>569</v>
      </c>
      <c r="B67" s="33" t="s">
        <v>530</v>
      </c>
      <c r="C67" s="28" t="s">
        <v>546</v>
      </c>
      <c r="D67" s="28" t="s">
        <v>546</v>
      </c>
      <c r="E67" s="28" t="s">
        <v>547</v>
      </c>
      <c r="F67" s="28" t="s">
        <v>547</v>
      </c>
      <c r="G67" s="28" t="s">
        <v>548</v>
      </c>
      <c r="H67" s="28" t="s">
        <v>549</v>
      </c>
      <c r="I67" s="28" t="s">
        <v>24</v>
      </c>
      <c r="J67" s="28" t="s">
        <v>323</v>
      </c>
      <c r="K67" s="28" t="s">
        <v>61</v>
      </c>
      <c r="L67" s="28" t="s">
        <v>550</v>
      </c>
      <c r="M67" s="28" t="s">
        <v>24</v>
      </c>
      <c r="N67" s="28" t="s">
        <v>550</v>
      </c>
      <c r="O67" s="28" t="s">
        <v>24</v>
      </c>
      <c r="P67" s="28" t="s">
        <v>551</v>
      </c>
      <c r="Q67" s="28" t="s">
        <v>24</v>
      </c>
      <c r="R67" s="28" t="s">
        <v>551</v>
      </c>
      <c r="S67" s="28" t="s">
        <v>24</v>
      </c>
      <c r="T67" s="28" t="s">
        <v>552</v>
      </c>
      <c r="U67" s="28" t="s">
        <v>24</v>
      </c>
      <c r="V67" s="28" t="s">
        <v>552</v>
      </c>
      <c r="W67" s="28" t="s">
        <v>24</v>
      </c>
      <c r="X67" s="28" t="s">
        <v>323</v>
      </c>
      <c r="Y67" s="28" t="s">
        <v>61</v>
      </c>
      <c r="Z67" s="28" t="s">
        <v>61</v>
      </c>
      <c r="AA67" s="28" t="s">
        <v>61</v>
      </c>
      <c r="AB67" s="28" t="s">
        <v>323</v>
      </c>
      <c r="AC67" s="28" t="s">
        <v>61</v>
      </c>
      <c r="AD67" s="28" t="s">
        <v>61</v>
      </c>
      <c r="AE67" s="28" t="s">
        <v>61</v>
      </c>
      <c r="AF67" s="28" t="s">
        <v>553</v>
      </c>
      <c r="AG67" s="28" t="s">
        <v>553</v>
      </c>
    </row>
    <row r="68" spans="1:33" s="8" customFormat="1" ht="15" customHeight="1" x14ac:dyDescent="0.25">
      <c r="A68" s="30" t="s">
        <v>570</v>
      </c>
      <c r="B68" s="33" t="s">
        <v>532</v>
      </c>
      <c r="C68" s="28" t="s">
        <v>323</v>
      </c>
      <c r="D68" s="28" t="s">
        <v>323</v>
      </c>
      <c r="E68" s="28" t="s">
        <v>323</v>
      </c>
      <c r="F68" s="28" t="s">
        <v>323</v>
      </c>
      <c r="G68" s="28" t="s">
        <v>323</v>
      </c>
      <c r="H68" s="28" t="s">
        <v>323</v>
      </c>
      <c r="I68" s="28" t="s">
        <v>61</v>
      </c>
      <c r="J68" s="28" t="s">
        <v>323</v>
      </c>
      <c r="K68" s="28" t="s">
        <v>61</v>
      </c>
      <c r="L68" s="28" t="s">
        <v>323</v>
      </c>
      <c r="M68" s="28" t="s">
        <v>61</v>
      </c>
      <c r="N68" s="28" t="s">
        <v>323</v>
      </c>
      <c r="O68" s="28" t="s">
        <v>61</v>
      </c>
      <c r="P68" s="28" t="s">
        <v>323</v>
      </c>
      <c r="Q68" s="28" t="s">
        <v>61</v>
      </c>
      <c r="R68" s="28" t="s">
        <v>323</v>
      </c>
      <c r="S68" s="28" t="s">
        <v>61</v>
      </c>
      <c r="T68" s="28" t="s">
        <v>323</v>
      </c>
      <c r="U68" s="28" t="s">
        <v>61</v>
      </c>
      <c r="V68" s="28" t="s">
        <v>323</v>
      </c>
      <c r="W68" s="28" t="s">
        <v>61</v>
      </c>
      <c r="X68" s="28" t="s">
        <v>323</v>
      </c>
      <c r="Y68" s="28" t="s">
        <v>61</v>
      </c>
      <c r="Z68" s="28" t="s">
        <v>61</v>
      </c>
      <c r="AA68" s="28" t="s">
        <v>61</v>
      </c>
      <c r="AB68" s="28" t="s">
        <v>323</v>
      </c>
      <c r="AC68" s="28" t="s">
        <v>61</v>
      </c>
      <c r="AD68" s="28" t="s">
        <v>61</v>
      </c>
      <c r="AE68" s="28" t="s">
        <v>61</v>
      </c>
      <c r="AF68" s="28" t="s">
        <v>323</v>
      </c>
      <c r="AG68" s="28" t="s">
        <v>323</v>
      </c>
    </row>
    <row r="69" spans="1:33" s="8" customFormat="1" ht="15" customHeight="1" x14ac:dyDescent="0.25">
      <c r="A69" s="30" t="s">
        <v>571</v>
      </c>
      <c r="B69" s="33" t="s">
        <v>534</v>
      </c>
      <c r="C69" s="28" t="s">
        <v>323</v>
      </c>
      <c r="D69" s="28" t="s">
        <v>323</v>
      </c>
      <c r="E69" s="28" t="s">
        <v>323</v>
      </c>
      <c r="F69" s="28" t="s">
        <v>323</v>
      </c>
      <c r="G69" s="28" t="s">
        <v>323</v>
      </c>
      <c r="H69" s="28" t="s">
        <v>323</v>
      </c>
      <c r="I69" s="28" t="s">
        <v>61</v>
      </c>
      <c r="J69" s="28" t="s">
        <v>323</v>
      </c>
      <c r="K69" s="28" t="s">
        <v>61</v>
      </c>
      <c r="L69" s="28" t="s">
        <v>323</v>
      </c>
      <c r="M69" s="28" t="s">
        <v>61</v>
      </c>
      <c r="N69" s="28" t="s">
        <v>323</v>
      </c>
      <c r="O69" s="28" t="s">
        <v>61</v>
      </c>
      <c r="P69" s="28" t="s">
        <v>323</v>
      </c>
      <c r="Q69" s="28" t="s">
        <v>61</v>
      </c>
      <c r="R69" s="28" t="s">
        <v>323</v>
      </c>
      <c r="S69" s="28" t="s">
        <v>61</v>
      </c>
      <c r="T69" s="28" t="s">
        <v>323</v>
      </c>
      <c r="U69" s="28" t="s">
        <v>61</v>
      </c>
      <c r="V69" s="28" t="s">
        <v>323</v>
      </c>
      <c r="W69" s="28" t="s">
        <v>61</v>
      </c>
      <c r="X69" s="28" t="s">
        <v>323</v>
      </c>
      <c r="Y69" s="28" t="s">
        <v>61</v>
      </c>
      <c r="Z69" s="28" t="s">
        <v>61</v>
      </c>
      <c r="AA69" s="28" t="s">
        <v>61</v>
      </c>
      <c r="AB69" s="28" t="s">
        <v>323</v>
      </c>
      <c r="AC69" s="28" t="s">
        <v>61</v>
      </c>
      <c r="AD69" s="28" t="s">
        <v>61</v>
      </c>
      <c r="AE69" s="28" t="s">
        <v>61</v>
      </c>
      <c r="AF69" s="28" t="s">
        <v>323</v>
      </c>
      <c r="AG69" s="28" t="s">
        <v>323</v>
      </c>
    </row>
    <row r="70" spans="1:33" s="8" customFormat="1" ht="44.1" customHeight="1" x14ac:dyDescent="0.25">
      <c r="A70" s="30" t="s">
        <v>30</v>
      </c>
      <c r="B70" s="33" t="s">
        <v>572</v>
      </c>
      <c r="C70" s="28" t="s">
        <v>323</v>
      </c>
      <c r="D70" s="28" t="s">
        <v>323</v>
      </c>
      <c r="E70" s="28" t="s">
        <v>323</v>
      </c>
      <c r="F70" s="28" t="s">
        <v>323</v>
      </c>
      <c r="G70" s="28" t="s">
        <v>323</v>
      </c>
      <c r="H70" s="28" t="s">
        <v>323</v>
      </c>
      <c r="I70" s="28" t="s">
        <v>61</v>
      </c>
      <c r="J70" s="28" t="s">
        <v>323</v>
      </c>
      <c r="K70" s="28" t="s">
        <v>61</v>
      </c>
      <c r="L70" s="28" t="s">
        <v>323</v>
      </c>
      <c r="M70" s="28" t="s">
        <v>61</v>
      </c>
      <c r="N70" s="28" t="s">
        <v>323</v>
      </c>
      <c r="O70" s="28" t="s">
        <v>61</v>
      </c>
      <c r="P70" s="28" t="s">
        <v>323</v>
      </c>
      <c r="Q70" s="28" t="s">
        <v>61</v>
      </c>
      <c r="R70" s="28" t="s">
        <v>323</v>
      </c>
      <c r="S70" s="28" t="s">
        <v>61</v>
      </c>
      <c r="T70" s="28" t="s">
        <v>323</v>
      </c>
      <c r="U70" s="28" t="s">
        <v>61</v>
      </c>
      <c r="V70" s="28" t="s">
        <v>323</v>
      </c>
      <c r="W70" s="28" t="s">
        <v>61</v>
      </c>
      <c r="X70" s="28" t="s">
        <v>323</v>
      </c>
      <c r="Y70" s="28" t="s">
        <v>61</v>
      </c>
      <c r="Z70" s="28" t="s">
        <v>323</v>
      </c>
      <c r="AA70" s="28" t="s">
        <v>61</v>
      </c>
      <c r="AB70" s="28" t="s">
        <v>323</v>
      </c>
      <c r="AC70" s="28" t="s">
        <v>61</v>
      </c>
      <c r="AD70" s="28" t="s">
        <v>323</v>
      </c>
      <c r="AE70" s="28" t="s">
        <v>61</v>
      </c>
      <c r="AF70" s="28" t="s">
        <v>323</v>
      </c>
      <c r="AG70" s="28" t="s">
        <v>323</v>
      </c>
    </row>
    <row r="71" spans="1:33" s="8" customFormat="1" ht="15" customHeight="1" x14ac:dyDescent="0.25">
      <c r="A71" s="30" t="s">
        <v>33</v>
      </c>
      <c r="B71" s="30" t="s">
        <v>573</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574</v>
      </c>
      <c r="B72" s="33" t="s">
        <v>537</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575</v>
      </c>
      <c r="B73" s="33" t="s">
        <v>516</v>
      </c>
      <c r="C73" s="28" t="s">
        <v>323</v>
      </c>
      <c r="D73" s="28" t="s">
        <v>323</v>
      </c>
      <c r="E73" s="28" t="s">
        <v>323</v>
      </c>
      <c r="F73" s="28" t="s">
        <v>323</v>
      </c>
      <c r="G73" s="28" t="s">
        <v>323</v>
      </c>
      <c r="H73" s="28" t="s">
        <v>323</v>
      </c>
      <c r="I73" s="28" t="s">
        <v>61</v>
      </c>
      <c r="J73" s="28" t="s">
        <v>323</v>
      </c>
      <c r="K73" s="28" t="s">
        <v>61</v>
      </c>
      <c r="L73" s="28" t="s">
        <v>323</v>
      </c>
      <c r="M73" s="28" t="s">
        <v>61</v>
      </c>
      <c r="N73" s="28" t="s">
        <v>323</v>
      </c>
      <c r="O73" s="28" t="s">
        <v>61</v>
      </c>
      <c r="P73" s="28" t="s">
        <v>323</v>
      </c>
      <c r="Q73" s="28" t="s">
        <v>61</v>
      </c>
      <c r="R73" s="28" t="s">
        <v>323</v>
      </c>
      <c r="S73" s="28" t="s">
        <v>61</v>
      </c>
      <c r="T73" s="28" t="s">
        <v>323</v>
      </c>
      <c r="U73" s="28" t="s">
        <v>61</v>
      </c>
      <c r="V73" s="28" t="s">
        <v>323</v>
      </c>
      <c r="W73" s="28" t="s">
        <v>61</v>
      </c>
      <c r="X73" s="28" t="s">
        <v>323</v>
      </c>
      <c r="Y73" s="28" t="s">
        <v>61</v>
      </c>
      <c r="Z73" s="28" t="s">
        <v>61</v>
      </c>
      <c r="AA73" s="28" t="s">
        <v>61</v>
      </c>
      <c r="AB73" s="28" t="s">
        <v>323</v>
      </c>
      <c r="AC73" s="28" t="s">
        <v>61</v>
      </c>
      <c r="AD73" s="28" t="s">
        <v>61</v>
      </c>
      <c r="AE73" s="28" t="s">
        <v>61</v>
      </c>
      <c r="AF73" s="28" t="s">
        <v>323</v>
      </c>
      <c r="AG73" s="28" t="s">
        <v>323</v>
      </c>
    </row>
    <row r="74" spans="1:33" s="8" customFormat="1" ht="15" customHeight="1" x14ac:dyDescent="0.25">
      <c r="A74" s="30" t="s">
        <v>576</v>
      </c>
      <c r="B74" s="33" t="s">
        <v>518</v>
      </c>
      <c r="C74" s="28" t="s">
        <v>323</v>
      </c>
      <c r="D74" s="28" t="s">
        <v>323</v>
      </c>
      <c r="E74" s="28" t="s">
        <v>323</v>
      </c>
      <c r="F74" s="28" t="s">
        <v>323</v>
      </c>
      <c r="G74" s="28" t="s">
        <v>323</v>
      </c>
      <c r="H74" s="28" t="s">
        <v>323</v>
      </c>
      <c r="I74" s="28" t="s">
        <v>61</v>
      </c>
      <c r="J74" s="28" t="s">
        <v>323</v>
      </c>
      <c r="K74" s="28" t="s">
        <v>61</v>
      </c>
      <c r="L74" s="28" t="s">
        <v>323</v>
      </c>
      <c r="M74" s="28" t="s">
        <v>61</v>
      </c>
      <c r="N74" s="28" t="s">
        <v>323</v>
      </c>
      <c r="O74" s="28" t="s">
        <v>61</v>
      </c>
      <c r="P74" s="28" t="s">
        <v>323</v>
      </c>
      <c r="Q74" s="28" t="s">
        <v>61</v>
      </c>
      <c r="R74" s="28" t="s">
        <v>323</v>
      </c>
      <c r="S74" s="28" t="s">
        <v>61</v>
      </c>
      <c r="T74" s="28" t="s">
        <v>323</v>
      </c>
      <c r="U74" s="28" t="s">
        <v>61</v>
      </c>
      <c r="V74" s="28" t="s">
        <v>323</v>
      </c>
      <c r="W74" s="28" t="s">
        <v>61</v>
      </c>
      <c r="X74" s="28" t="s">
        <v>323</v>
      </c>
      <c r="Y74" s="28" t="s">
        <v>61</v>
      </c>
      <c r="Z74" s="28" t="s">
        <v>61</v>
      </c>
      <c r="AA74" s="28" t="s">
        <v>61</v>
      </c>
      <c r="AB74" s="28" t="s">
        <v>323</v>
      </c>
      <c r="AC74" s="28" t="s">
        <v>61</v>
      </c>
      <c r="AD74" s="28" t="s">
        <v>61</v>
      </c>
      <c r="AE74" s="28" t="s">
        <v>61</v>
      </c>
      <c r="AF74" s="28" t="s">
        <v>323</v>
      </c>
      <c r="AG74" s="28" t="s">
        <v>323</v>
      </c>
    </row>
    <row r="75" spans="1:33" s="8" customFormat="1" ht="15" customHeight="1" x14ac:dyDescent="0.25">
      <c r="A75" s="30" t="s">
        <v>577</v>
      </c>
      <c r="B75" s="33" t="s">
        <v>578</v>
      </c>
      <c r="C75" s="28" t="s">
        <v>323</v>
      </c>
      <c r="D75" s="28" t="s">
        <v>323</v>
      </c>
      <c r="E75" s="28" t="s">
        <v>323</v>
      </c>
      <c r="F75" s="28" t="s">
        <v>323</v>
      </c>
      <c r="G75" s="28" t="s">
        <v>323</v>
      </c>
      <c r="H75" s="28" t="s">
        <v>323</v>
      </c>
      <c r="I75" s="28" t="s">
        <v>61</v>
      </c>
      <c r="J75" s="28" t="s">
        <v>323</v>
      </c>
      <c r="K75" s="28" t="s">
        <v>61</v>
      </c>
      <c r="L75" s="28" t="s">
        <v>323</v>
      </c>
      <c r="M75" s="28" t="s">
        <v>61</v>
      </c>
      <c r="N75" s="28" t="s">
        <v>323</v>
      </c>
      <c r="O75" s="28" t="s">
        <v>61</v>
      </c>
      <c r="P75" s="28" t="s">
        <v>323</v>
      </c>
      <c r="Q75" s="28" t="s">
        <v>61</v>
      </c>
      <c r="R75" s="28" t="s">
        <v>323</v>
      </c>
      <c r="S75" s="28" t="s">
        <v>61</v>
      </c>
      <c r="T75" s="28" t="s">
        <v>323</v>
      </c>
      <c r="U75" s="28" t="s">
        <v>61</v>
      </c>
      <c r="V75" s="28" t="s">
        <v>323</v>
      </c>
      <c r="W75" s="28" t="s">
        <v>61</v>
      </c>
      <c r="X75" s="28" t="s">
        <v>323</v>
      </c>
      <c r="Y75" s="28" t="s">
        <v>61</v>
      </c>
      <c r="Z75" s="28" t="s">
        <v>61</v>
      </c>
      <c r="AA75" s="28" t="s">
        <v>61</v>
      </c>
      <c r="AB75" s="28" t="s">
        <v>323</v>
      </c>
      <c r="AC75" s="28" t="s">
        <v>61</v>
      </c>
      <c r="AD75" s="28" t="s">
        <v>61</v>
      </c>
      <c r="AE75" s="28" t="s">
        <v>61</v>
      </c>
      <c r="AF75" s="28" t="s">
        <v>323</v>
      </c>
      <c r="AG75" s="28" t="s">
        <v>323</v>
      </c>
    </row>
    <row r="76" spans="1:33" s="8" customFormat="1" ht="15" customHeight="1" x14ac:dyDescent="0.25">
      <c r="A76" s="30" t="s">
        <v>579</v>
      </c>
      <c r="B76" s="33" t="s">
        <v>526</v>
      </c>
      <c r="C76" s="28" t="s">
        <v>323</v>
      </c>
      <c r="D76" s="28" t="s">
        <v>323</v>
      </c>
      <c r="E76" s="28" t="s">
        <v>323</v>
      </c>
      <c r="F76" s="28" t="s">
        <v>323</v>
      </c>
      <c r="G76" s="28" t="s">
        <v>323</v>
      </c>
      <c r="H76" s="28" t="s">
        <v>323</v>
      </c>
      <c r="I76" s="28" t="s">
        <v>61</v>
      </c>
      <c r="J76" s="28" t="s">
        <v>323</v>
      </c>
      <c r="K76" s="28" t="s">
        <v>61</v>
      </c>
      <c r="L76" s="28" t="s">
        <v>323</v>
      </c>
      <c r="M76" s="28" t="s">
        <v>61</v>
      </c>
      <c r="N76" s="28" t="s">
        <v>323</v>
      </c>
      <c r="O76" s="28" t="s">
        <v>61</v>
      </c>
      <c r="P76" s="28" t="s">
        <v>323</v>
      </c>
      <c r="Q76" s="28" t="s">
        <v>61</v>
      </c>
      <c r="R76" s="28" t="s">
        <v>323</v>
      </c>
      <c r="S76" s="28" t="s">
        <v>61</v>
      </c>
      <c r="T76" s="28" t="s">
        <v>323</v>
      </c>
      <c r="U76" s="28" t="s">
        <v>61</v>
      </c>
      <c r="V76" s="28" t="s">
        <v>323</v>
      </c>
      <c r="W76" s="28" t="s">
        <v>61</v>
      </c>
      <c r="X76" s="28" t="s">
        <v>323</v>
      </c>
      <c r="Y76" s="28" t="s">
        <v>61</v>
      </c>
      <c r="Z76" s="28" t="s">
        <v>61</v>
      </c>
      <c r="AA76" s="28" t="s">
        <v>61</v>
      </c>
      <c r="AB76" s="28" t="s">
        <v>323</v>
      </c>
      <c r="AC76" s="28" t="s">
        <v>61</v>
      </c>
      <c r="AD76" s="28" t="s">
        <v>61</v>
      </c>
      <c r="AE76" s="28" t="s">
        <v>61</v>
      </c>
      <c r="AF76" s="28" t="s">
        <v>323</v>
      </c>
      <c r="AG76" s="28" t="s">
        <v>323</v>
      </c>
    </row>
    <row r="77" spans="1:33" s="8" customFormat="1" ht="15" customHeight="1" x14ac:dyDescent="0.25">
      <c r="A77" s="30" t="s">
        <v>580</v>
      </c>
      <c r="B77" s="33" t="s">
        <v>528</v>
      </c>
      <c r="C77" s="28" t="s">
        <v>323</v>
      </c>
      <c r="D77" s="28" t="s">
        <v>323</v>
      </c>
      <c r="E77" s="28" t="s">
        <v>323</v>
      </c>
      <c r="F77" s="28" t="s">
        <v>323</v>
      </c>
      <c r="G77" s="28" t="s">
        <v>323</v>
      </c>
      <c r="H77" s="28" t="s">
        <v>323</v>
      </c>
      <c r="I77" s="28" t="s">
        <v>61</v>
      </c>
      <c r="J77" s="28" t="s">
        <v>323</v>
      </c>
      <c r="K77" s="28" t="s">
        <v>61</v>
      </c>
      <c r="L77" s="28" t="s">
        <v>323</v>
      </c>
      <c r="M77" s="28" t="s">
        <v>61</v>
      </c>
      <c r="N77" s="28" t="s">
        <v>323</v>
      </c>
      <c r="O77" s="28" t="s">
        <v>61</v>
      </c>
      <c r="P77" s="28" t="s">
        <v>323</v>
      </c>
      <c r="Q77" s="28" t="s">
        <v>61</v>
      </c>
      <c r="R77" s="28" t="s">
        <v>323</v>
      </c>
      <c r="S77" s="28" t="s">
        <v>61</v>
      </c>
      <c r="T77" s="28" t="s">
        <v>323</v>
      </c>
      <c r="U77" s="28" t="s">
        <v>61</v>
      </c>
      <c r="V77" s="28" t="s">
        <v>323</v>
      </c>
      <c r="W77" s="28" t="s">
        <v>61</v>
      </c>
      <c r="X77" s="28" t="s">
        <v>323</v>
      </c>
      <c r="Y77" s="28" t="s">
        <v>61</v>
      </c>
      <c r="Z77" s="28" t="s">
        <v>61</v>
      </c>
      <c r="AA77" s="28" t="s">
        <v>61</v>
      </c>
      <c r="AB77" s="28" t="s">
        <v>323</v>
      </c>
      <c r="AC77" s="28" t="s">
        <v>61</v>
      </c>
      <c r="AD77" s="28" t="s">
        <v>61</v>
      </c>
      <c r="AE77" s="28" t="s">
        <v>61</v>
      </c>
      <c r="AF77" s="28" t="s">
        <v>323</v>
      </c>
      <c r="AG77" s="28" t="s">
        <v>323</v>
      </c>
    </row>
    <row r="78" spans="1:33" s="8" customFormat="1" ht="15" customHeight="1" x14ac:dyDescent="0.25">
      <c r="A78" s="30" t="s">
        <v>581</v>
      </c>
      <c r="B78" s="33" t="s">
        <v>530</v>
      </c>
      <c r="C78" s="28" t="s">
        <v>323</v>
      </c>
      <c r="D78" s="28" t="s">
        <v>323</v>
      </c>
      <c r="E78" s="28" t="s">
        <v>323</v>
      </c>
      <c r="F78" s="28" t="s">
        <v>323</v>
      </c>
      <c r="G78" s="28" t="s">
        <v>323</v>
      </c>
      <c r="H78" s="28" t="s">
        <v>323</v>
      </c>
      <c r="I78" s="28" t="s">
        <v>61</v>
      </c>
      <c r="J78" s="28" t="s">
        <v>323</v>
      </c>
      <c r="K78" s="28" t="s">
        <v>61</v>
      </c>
      <c r="L78" s="28" t="s">
        <v>323</v>
      </c>
      <c r="M78" s="28" t="s">
        <v>61</v>
      </c>
      <c r="N78" s="28" t="s">
        <v>323</v>
      </c>
      <c r="O78" s="28" t="s">
        <v>61</v>
      </c>
      <c r="P78" s="28" t="s">
        <v>323</v>
      </c>
      <c r="Q78" s="28" t="s">
        <v>61</v>
      </c>
      <c r="R78" s="28" t="s">
        <v>323</v>
      </c>
      <c r="S78" s="28" t="s">
        <v>61</v>
      </c>
      <c r="T78" s="28" t="s">
        <v>323</v>
      </c>
      <c r="U78" s="28" t="s">
        <v>61</v>
      </c>
      <c r="V78" s="28" t="s">
        <v>323</v>
      </c>
      <c r="W78" s="28" t="s">
        <v>61</v>
      </c>
      <c r="X78" s="28" t="s">
        <v>323</v>
      </c>
      <c r="Y78" s="28" t="s">
        <v>61</v>
      </c>
      <c r="Z78" s="28" t="s">
        <v>61</v>
      </c>
      <c r="AA78" s="28" t="s">
        <v>61</v>
      </c>
      <c r="AB78" s="28" t="s">
        <v>323</v>
      </c>
      <c r="AC78" s="28" t="s">
        <v>61</v>
      </c>
      <c r="AD78" s="28" t="s">
        <v>61</v>
      </c>
      <c r="AE78" s="28" t="s">
        <v>61</v>
      </c>
      <c r="AF78" s="28" t="s">
        <v>323</v>
      </c>
      <c r="AG78" s="28" t="s">
        <v>323</v>
      </c>
    </row>
    <row r="79" spans="1:33" s="8" customFormat="1" ht="15" customHeight="1" x14ac:dyDescent="0.25">
      <c r="A79" s="30" t="s">
        <v>582</v>
      </c>
      <c r="B79" s="33" t="s">
        <v>532</v>
      </c>
      <c r="C79" s="28" t="s">
        <v>323</v>
      </c>
      <c r="D79" s="28" t="s">
        <v>323</v>
      </c>
      <c r="E79" s="28" t="s">
        <v>323</v>
      </c>
      <c r="F79" s="28" t="s">
        <v>323</v>
      </c>
      <c r="G79" s="28" t="s">
        <v>323</v>
      </c>
      <c r="H79" s="28" t="s">
        <v>323</v>
      </c>
      <c r="I79" s="28" t="s">
        <v>61</v>
      </c>
      <c r="J79" s="28" t="s">
        <v>323</v>
      </c>
      <c r="K79" s="28" t="s">
        <v>61</v>
      </c>
      <c r="L79" s="28" t="s">
        <v>323</v>
      </c>
      <c r="M79" s="28" t="s">
        <v>61</v>
      </c>
      <c r="N79" s="28" t="s">
        <v>323</v>
      </c>
      <c r="O79" s="28" t="s">
        <v>61</v>
      </c>
      <c r="P79" s="28" t="s">
        <v>323</v>
      </c>
      <c r="Q79" s="28" t="s">
        <v>61</v>
      </c>
      <c r="R79" s="28" t="s">
        <v>323</v>
      </c>
      <c r="S79" s="28" t="s">
        <v>61</v>
      </c>
      <c r="T79" s="28" t="s">
        <v>323</v>
      </c>
      <c r="U79" s="28" t="s">
        <v>61</v>
      </c>
      <c r="V79" s="28" t="s">
        <v>323</v>
      </c>
      <c r="W79" s="28" t="s">
        <v>61</v>
      </c>
      <c r="X79" s="28" t="s">
        <v>323</v>
      </c>
      <c r="Y79" s="28" t="s">
        <v>61</v>
      </c>
      <c r="Z79" s="28" t="s">
        <v>61</v>
      </c>
      <c r="AA79" s="28" t="s">
        <v>61</v>
      </c>
      <c r="AB79" s="28" t="s">
        <v>323</v>
      </c>
      <c r="AC79" s="28" t="s">
        <v>61</v>
      </c>
      <c r="AD79" s="28" t="s">
        <v>61</v>
      </c>
      <c r="AE79" s="28" t="s">
        <v>61</v>
      </c>
      <c r="AF79" s="28" t="s">
        <v>323</v>
      </c>
      <c r="AG79" s="28" t="s">
        <v>323</v>
      </c>
    </row>
    <row r="80" spans="1:33" s="8" customFormat="1" ht="15" customHeight="1" x14ac:dyDescent="0.25">
      <c r="A80" s="30" t="s">
        <v>583</v>
      </c>
      <c r="B80" s="33" t="s">
        <v>534</v>
      </c>
      <c r="C80" s="28" t="s">
        <v>323</v>
      </c>
      <c r="D80" s="28" t="s">
        <v>323</v>
      </c>
      <c r="E80" s="28" t="s">
        <v>323</v>
      </c>
      <c r="F80" s="28" t="s">
        <v>323</v>
      </c>
      <c r="G80" s="28" t="s">
        <v>323</v>
      </c>
      <c r="H80" s="28" t="s">
        <v>323</v>
      </c>
      <c r="I80" s="28" t="s">
        <v>61</v>
      </c>
      <c r="J80" s="28" t="s">
        <v>323</v>
      </c>
      <c r="K80" s="28" t="s">
        <v>61</v>
      </c>
      <c r="L80" s="28" t="s">
        <v>323</v>
      </c>
      <c r="M80" s="28" t="s">
        <v>61</v>
      </c>
      <c r="N80" s="28" t="s">
        <v>323</v>
      </c>
      <c r="O80" s="28" t="s">
        <v>61</v>
      </c>
      <c r="P80" s="28" t="s">
        <v>323</v>
      </c>
      <c r="Q80" s="28" t="s">
        <v>61</v>
      </c>
      <c r="R80" s="28" t="s">
        <v>323</v>
      </c>
      <c r="S80" s="28" t="s">
        <v>61</v>
      </c>
      <c r="T80" s="28" t="s">
        <v>323</v>
      </c>
      <c r="U80" s="28" t="s">
        <v>61</v>
      </c>
      <c r="V80" s="28" t="s">
        <v>323</v>
      </c>
      <c r="W80" s="28" t="s">
        <v>61</v>
      </c>
      <c r="X80" s="28" t="s">
        <v>323</v>
      </c>
      <c r="Y80" s="28" t="s">
        <v>61</v>
      </c>
      <c r="Z80" s="28" t="s">
        <v>61</v>
      </c>
      <c r="AA80" s="28" t="s">
        <v>61</v>
      </c>
      <c r="AB80" s="28" t="s">
        <v>323</v>
      </c>
      <c r="AC80" s="28" t="s">
        <v>61</v>
      </c>
      <c r="AD80" s="28" t="s">
        <v>61</v>
      </c>
      <c r="AE80" s="28" t="s">
        <v>61</v>
      </c>
      <c r="AF80" s="28" t="s">
        <v>323</v>
      </c>
      <c r="AG80" s="28" t="s">
        <v>323</v>
      </c>
    </row>
    <row r="81" customFormat="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190</v>
      </c>
      <c r="AZ1" s="23" t="s">
        <v>0</v>
      </c>
    </row>
    <row r="2" spans="1:52" ht="15.75" x14ac:dyDescent="0.25">
      <c r="C2" s="1" t="s">
        <v>190</v>
      </c>
      <c r="AZ2" s="23" t="s">
        <v>1</v>
      </c>
    </row>
    <row r="3" spans="1:52" ht="15.75" x14ac:dyDescent="0.25">
      <c r="C3" s="1" t="s">
        <v>190</v>
      </c>
      <c r="AZ3" s="23"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row>
    <row r="21" spans="1:52" ht="18.75" x14ac:dyDescent="0.3">
      <c r="A21" s="47" t="s">
        <v>584</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row>
    <row r="22" spans="1:52" s="34" customFormat="1" ht="15.75" x14ac:dyDescent="0.25">
      <c r="A22" s="44" t="s">
        <v>585</v>
      </c>
      <c r="B22" s="44" t="s">
        <v>586</v>
      </c>
      <c r="C22" s="44" t="s">
        <v>587</v>
      </c>
      <c r="D22" s="44" t="s">
        <v>588</v>
      </c>
      <c r="E22" s="46" t="s">
        <v>589</v>
      </c>
      <c r="F22" s="46"/>
      <c r="G22" s="46"/>
      <c r="H22" s="46"/>
      <c r="I22" s="46"/>
      <c r="J22" s="46"/>
      <c r="K22" s="46"/>
      <c r="L22" s="46"/>
      <c r="M22" s="46"/>
      <c r="N22" s="46"/>
      <c r="O22" s="46"/>
      <c r="P22" s="46"/>
      <c r="Q22" s="44" t="s">
        <v>590</v>
      </c>
      <c r="R22" s="44" t="s">
        <v>591</v>
      </c>
      <c r="S22" s="44" t="s">
        <v>592</v>
      </c>
      <c r="T22" s="44" t="s">
        <v>593</v>
      </c>
      <c r="U22" s="44" t="s">
        <v>594</v>
      </c>
      <c r="V22" s="44" t="s">
        <v>595</v>
      </c>
      <c r="W22" s="46" t="s">
        <v>596</v>
      </c>
      <c r="X22" s="46"/>
      <c r="Y22" s="44" t="s">
        <v>597</v>
      </c>
      <c r="Z22" s="44" t="s">
        <v>598</v>
      </c>
      <c r="AA22" s="44" t="s">
        <v>599</v>
      </c>
      <c r="AB22" s="44" t="s">
        <v>600</v>
      </c>
      <c r="AC22" s="44" t="s">
        <v>601</v>
      </c>
      <c r="AD22" s="44" t="s">
        <v>602</v>
      </c>
      <c r="AE22" s="44" t="s">
        <v>603</v>
      </c>
      <c r="AF22" s="44" t="s">
        <v>604</v>
      </c>
      <c r="AG22" s="44" t="s">
        <v>605</v>
      </c>
      <c r="AH22" s="44" t="s">
        <v>606</v>
      </c>
      <c r="AI22" s="44" t="s">
        <v>607</v>
      </c>
      <c r="AJ22" s="46" t="s">
        <v>608</v>
      </c>
      <c r="AK22" s="46"/>
      <c r="AL22" s="46"/>
      <c r="AM22" s="46"/>
      <c r="AN22" s="46"/>
      <c r="AO22" s="46"/>
      <c r="AP22" s="46" t="s">
        <v>609</v>
      </c>
      <c r="AQ22" s="46"/>
      <c r="AR22" s="46"/>
      <c r="AS22" s="46"/>
      <c r="AT22" s="46" t="s">
        <v>610</v>
      </c>
      <c r="AU22" s="46"/>
      <c r="AV22" s="44" t="s">
        <v>611</v>
      </c>
      <c r="AW22" s="44" t="s">
        <v>612</v>
      </c>
      <c r="AX22" s="44" t="s">
        <v>613</v>
      </c>
      <c r="AY22" s="44" t="s">
        <v>614</v>
      </c>
      <c r="AZ22" s="44" t="s">
        <v>615</v>
      </c>
    </row>
    <row r="23" spans="1:52" s="34" customFormat="1" ht="15.75" x14ac:dyDescent="0.25">
      <c r="A23" s="50"/>
      <c r="B23" s="50"/>
      <c r="C23" s="50"/>
      <c r="D23" s="50"/>
      <c r="E23" s="44" t="s">
        <v>616</v>
      </c>
      <c r="F23" s="44" t="s">
        <v>560</v>
      </c>
      <c r="G23" s="44" t="s">
        <v>562</v>
      </c>
      <c r="H23" s="44" t="s">
        <v>564</v>
      </c>
      <c r="I23" s="44" t="s">
        <v>617</v>
      </c>
      <c r="J23" s="44" t="s">
        <v>618</v>
      </c>
      <c r="K23" s="44" t="s">
        <v>619</v>
      </c>
      <c r="L23" s="79" t="s">
        <v>526</v>
      </c>
      <c r="M23" s="79" t="s">
        <v>528</v>
      </c>
      <c r="N23" s="79" t="s">
        <v>530</v>
      </c>
      <c r="O23" s="79" t="s">
        <v>566</v>
      </c>
      <c r="P23" s="44" t="s">
        <v>620</v>
      </c>
      <c r="Q23" s="50"/>
      <c r="R23" s="50"/>
      <c r="S23" s="50"/>
      <c r="T23" s="50"/>
      <c r="U23" s="50"/>
      <c r="V23" s="50"/>
      <c r="W23" s="44" t="s">
        <v>318</v>
      </c>
      <c r="X23" s="44" t="s">
        <v>621</v>
      </c>
      <c r="Y23" s="50"/>
      <c r="Z23" s="50"/>
      <c r="AA23" s="50"/>
      <c r="AB23" s="50"/>
      <c r="AC23" s="50"/>
      <c r="AD23" s="50"/>
      <c r="AE23" s="50"/>
      <c r="AF23" s="50"/>
      <c r="AG23" s="50"/>
      <c r="AH23" s="50"/>
      <c r="AI23" s="50"/>
      <c r="AJ23" s="46" t="s">
        <v>622</v>
      </c>
      <c r="AK23" s="46"/>
      <c r="AL23" s="46" t="s">
        <v>623</v>
      </c>
      <c r="AM23" s="46"/>
      <c r="AN23" s="44" t="s">
        <v>624</v>
      </c>
      <c r="AO23" s="44" t="s">
        <v>625</v>
      </c>
      <c r="AP23" s="44" t="s">
        <v>626</v>
      </c>
      <c r="AQ23" s="44" t="s">
        <v>627</v>
      </c>
      <c r="AR23" s="44" t="s">
        <v>628</v>
      </c>
      <c r="AS23" s="44" t="s">
        <v>629</v>
      </c>
      <c r="AT23" s="44" t="s">
        <v>630</v>
      </c>
      <c r="AU23" s="44" t="s">
        <v>621</v>
      </c>
      <c r="AV23" s="50"/>
      <c r="AW23" s="50"/>
      <c r="AX23" s="50"/>
      <c r="AY23" s="50"/>
      <c r="AZ23" s="50"/>
    </row>
    <row r="24" spans="1:52" s="34" customFormat="1" ht="47.25" x14ac:dyDescent="0.25">
      <c r="A24" s="45"/>
      <c r="B24" s="45"/>
      <c r="C24" s="45"/>
      <c r="D24" s="45"/>
      <c r="E24" s="45"/>
      <c r="F24" s="45"/>
      <c r="G24" s="45"/>
      <c r="H24" s="45"/>
      <c r="I24" s="45"/>
      <c r="J24" s="45"/>
      <c r="K24" s="45"/>
      <c r="L24" s="80"/>
      <c r="M24" s="80"/>
      <c r="N24" s="80"/>
      <c r="O24" s="80"/>
      <c r="P24" s="45"/>
      <c r="Q24" s="45"/>
      <c r="R24" s="45"/>
      <c r="S24" s="45"/>
      <c r="T24" s="45"/>
      <c r="U24" s="45"/>
      <c r="V24" s="45"/>
      <c r="W24" s="45"/>
      <c r="X24" s="45"/>
      <c r="Y24" s="45"/>
      <c r="Z24" s="45"/>
      <c r="AA24" s="45"/>
      <c r="AB24" s="45"/>
      <c r="AC24" s="45"/>
      <c r="AD24" s="45"/>
      <c r="AE24" s="45"/>
      <c r="AF24" s="45"/>
      <c r="AG24" s="45"/>
      <c r="AH24" s="45"/>
      <c r="AI24" s="45"/>
      <c r="AJ24" s="5" t="s">
        <v>631</v>
      </c>
      <c r="AK24" s="5" t="s">
        <v>632</v>
      </c>
      <c r="AL24" s="5" t="s">
        <v>318</v>
      </c>
      <c r="AM24" s="5" t="s">
        <v>621</v>
      </c>
      <c r="AN24" s="45"/>
      <c r="AO24" s="45"/>
      <c r="AP24" s="45"/>
      <c r="AQ24" s="45"/>
      <c r="AR24" s="45"/>
      <c r="AS24" s="45"/>
      <c r="AT24" s="45"/>
      <c r="AU24" s="45"/>
      <c r="AV24" s="45"/>
      <c r="AW24" s="45"/>
      <c r="AX24" s="45"/>
      <c r="AY24" s="45"/>
      <c r="AZ24" s="45"/>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406</v>
      </c>
      <c r="AD25" s="3" t="s">
        <v>407</v>
      </c>
      <c r="AE25" s="3" t="s">
        <v>633</v>
      </c>
      <c r="AF25" s="3" t="s">
        <v>634</v>
      </c>
      <c r="AG25" s="3" t="s">
        <v>635</v>
      </c>
      <c r="AH25" s="3" t="s">
        <v>636</v>
      </c>
      <c r="AI25" s="3" t="s">
        <v>408</v>
      </c>
      <c r="AJ25" s="3" t="s">
        <v>409</v>
      </c>
      <c r="AK25" s="3" t="s">
        <v>637</v>
      </c>
      <c r="AL25" s="3" t="s">
        <v>638</v>
      </c>
      <c r="AM25" s="3" t="s">
        <v>639</v>
      </c>
      <c r="AN25" s="3" t="s">
        <v>640</v>
      </c>
      <c r="AO25" s="3" t="s">
        <v>641</v>
      </c>
      <c r="AP25" s="3" t="s">
        <v>642</v>
      </c>
      <c r="AQ25" s="3" t="s">
        <v>643</v>
      </c>
      <c r="AR25" s="3" t="s">
        <v>644</v>
      </c>
      <c r="AS25" s="3" t="s">
        <v>645</v>
      </c>
      <c r="AT25" s="3" t="s">
        <v>646</v>
      </c>
      <c r="AU25" s="3" t="s">
        <v>647</v>
      </c>
      <c r="AV25" s="3" t="s">
        <v>648</v>
      </c>
      <c r="AW25" s="3" t="s">
        <v>649</v>
      </c>
      <c r="AX25" s="3" t="s">
        <v>650</v>
      </c>
      <c r="AY25" s="3" t="s">
        <v>651</v>
      </c>
      <c r="AZ25" s="3" t="s">
        <v>652</v>
      </c>
    </row>
    <row r="26" spans="1:52" s="34" customFormat="1" ht="330.75" x14ac:dyDescent="0.25">
      <c r="A26" s="35">
        <v>1</v>
      </c>
      <c r="B26" s="3" t="s">
        <v>23</v>
      </c>
      <c r="C26" s="3" t="s">
        <v>653</v>
      </c>
      <c r="D26" s="3" t="s">
        <v>386</v>
      </c>
      <c r="E26" s="3" t="s">
        <v>61</v>
      </c>
      <c r="F26" s="35">
        <v>0</v>
      </c>
      <c r="G26" s="35">
        <v>0</v>
      </c>
      <c r="H26" s="35">
        <v>0</v>
      </c>
      <c r="I26" s="35">
        <v>0</v>
      </c>
      <c r="J26" s="35">
        <v>0</v>
      </c>
      <c r="K26" s="35">
        <v>0</v>
      </c>
      <c r="L26" s="5" t="s">
        <v>323</v>
      </c>
      <c r="M26" s="5" t="s">
        <v>323</v>
      </c>
      <c r="N26" s="5" t="s">
        <v>654</v>
      </c>
      <c r="O26" s="5" t="s">
        <v>323</v>
      </c>
      <c r="P26" s="5" t="s">
        <v>323</v>
      </c>
      <c r="Q26" s="3" t="s">
        <v>655</v>
      </c>
      <c r="R26" s="3" t="s">
        <v>656</v>
      </c>
      <c r="S26" s="3" t="s">
        <v>657</v>
      </c>
      <c r="T26" s="36">
        <v>22319.2572</v>
      </c>
      <c r="U26" s="3" t="s">
        <v>658</v>
      </c>
      <c r="V26" s="36">
        <v>22319.2572</v>
      </c>
      <c r="W26" s="3" t="s">
        <v>61</v>
      </c>
      <c r="X26" s="3" t="s">
        <v>61</v>
      </c>
      <c r="Y26" s="35">
        <v>1</v>
      </c>
      <c r="Z26" s="35">
        <v>1</v>
      </c>
      <c r="AA26" s="3" t="s">
        <v>61</v>
      </c>
      <c r="AB26" s="36">
        <v>22319.25578</v>
      </c>
      <c r="AC26" s="3" t="s">
        <v>61</v>
      </c>
      <c r="AD26" s="35">
        <v>0</v>
      </c>
      <c r="AE26" s="36">
        <v>22319.25578</v>
      </c>
      <c r="AF26" s="36">
        <v>22319.2572</v>
      </c>
      <c r="AG26" s="3" t="s">
        <v>659</v>
      </c>
      <c r="AH26" s="36">
        <v>26783.108639999999</v>
      </c>
      <c r="AI26" s="36">
        <v>23905.570599999999</v>
      </c>
      <c r="AJ26" s="3" t="s">
        <v>61</v>
      </c>
      <c r="AK26" s="3" t="s">
        <v>61</v>
      </c>
      <c r="AL26" s="3" t="s">
        <v>61</v>
      </c>
      <c r="AM26" s="3" t="s">
        <v>61</v>
      </c>
      <c r="AN26" s="3" t="s">
        <v>61</v>
      </c>
      <c r="AO26" s="3" t="s">
        <v>61</v>
      </c>
      <c r="AP26" s="3" t="s">
        <v>61</v>
      </c>
      <c r="AQ26" s="78" t="s">
        <v>61</v>
      </c>
      <c r="AR26" s="78"/>
      <c r="AS26" s="78"/>
      <c r="AT26" s="3" t="s">
        <v>660</v>
      </c>
      <c r="AU26" s="3" t="s">
        <v>351</v>
      </c>
      <c r="AV26" s="3" t="s">
        <v>661</v>
      </c>
      <c r="AW26" s="3" t="s">
        <v>662</v>
      </c>
      <c r="AX26" s="3" t="s">
        <v>663</v>
      </c>
      <c r="AY26" s="3" t="s">
        <v>61</v>
      </c>
      <c r="AZ26" s="3" t="s">
        <v>664</v>
      </c>
    </row>
  </sheetData>
  <mergeCells count="65">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workbookViewId="0">
      <selection sqref="A1:XFD1048576"/>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0" t="s">
        <v>6</v>
      </c>
      <c r="B10" s="40"/>
    </row>
    <row r="11" spans="1:2" ht="15.95" customHeight="1" x14ac:dyDescent="0.25"/>
    <row r="12" spans="1:2" ht="15.95" customHeight="1" x14ac:dyDescent="0.25">
      <c r="A12" s="42" t="s">
        <v>7</v>
      </c>
      <c r="B12" s="42"/>
    </row>
    <row r="13" spans="1:2" ht="15.95" customHeight="1" x14ac:dyDescent="0.25">
      <c r="A13" s="40" t="s">
        <v>8</v>
      </c>
      <c r="B13" s="40"/>
    </row>
    <row r="14" spans="1:2" ht="15.95" customHeight="1" x14ac:dyDescent="0.25"/>
    <row r="15" spans="1:2" ht="15.95" customHeight="1" x14ac:dyDescent="0.25">
      <c r="A15" s="39" t="s">
        <v>9</v>
      </c>
      <c r="B15" s="39"/>
    </row>
    <row r="16" spans="1:2" ht="15.95" customHeight="1" x14ac:dyDescent="0.25">
      <c r="A16" s="40" t="s">
        <v>10</v>
      </c>
      <c r="B16" s="40"/>
    </row>
    <row r="17" spans="1:2" ht="15.95" customHeight="1" x14ac:dyDescent="0.25"/>
    <row r="18" spans="1:2" ht="18.95" customHeight="1" x14ac:dyDescent="0.3">
      <c r="A18" s="47" t="s">
        <v>665</v>
      </c>
      <c r="B18" s="47"/>
    </row>
    <row r="21" spans="1:2" ht="32.1" customHeight="1" x14ac:dyDescent="0.25">
      <c r="A21" s="29" t="s">
        <v>666</v>
      </c>
      <c r="B21" s="2" t="s">
        <v>9</v>
      </c>
    </row>
    <row r="22" spans="1:2" ht="48" customHeight="1" x14ac:dyDescent="0.25">
      <c r="A22" s="29" t="s">
        <v>667</v>
      </c>
      <c r="B22" s="2" t="s">
        <v>668</v>
      </c>
    </row>
    <row r="23" spans="1:2" ht="15.95" customHeight="1" x14ac:dyDescent="0.25">
      <c r="A23" s="29" t="s">
        <v>669</v>
      </c>
      <c r="B23" s="2" t="s">
        <v>670</v>
      </c>
    </row>
    <row r="24" spans="1:2" ht="15.95" customHeight="1" x14ac:dyDescent="0.25">
      <c r="A24" s="29" t="s">
        <v>671</v>
      </c>
      <c r="B24" s="2" t="s">
        <v>323</v>
      </c>
    </row>
    <row r="25" spans="1:2" ht="15.95" customHeight="1" x14ac:dyDescent="0.25">
      <c r="A25" s="29" t="s">
        <v>526</v>
      </c>
      <c r="B25" s="2" t="s">
        <v>323</v>
      </c>
    </row>
    <row r="26" spans="1:2" ht="15.95" customHeight="1" x14ac:dyDescent="0.25">
      <c r="A26" s="29" t="s">
        <v>528</v>
      </c>
      <c r="B26" s="2" t="s">
        <v>323</v>
      </c>
    </row>
    <row r="27" spans="1:2" ht="15.95" customHeight="1" x14ac:dyDescent="0.25">
      <c r="A27" s="29" t="s">
        <v>530</v>
      </c>
      <c r="B27" s="2" t="s">
        <v>654</v>
      </c>
    </row>
    <row r="28" spans="1:2" ht="15.95" customHeight="1" x14ac:dyDescent="0.25">
      <c r="A28" s="29" t="s">
        <v>532</v>
      </c>
      <c r="B28" s="2" t="s">
        <v>323</v>
      </c>
    </row>
    <row r="29" spans="1:2" ht="15.95" customHeight="1" x14ac:dyDescent="0.25">
      <c r="A29" s="29" t="s">
        <v>534</v>
      </c>
      <c r="B29" s="2" t="s">
        <v>323</v>
      </c>
    </row>
    <row r="30" spans="1:2" ht="15.95" customHeight="1" x14ac:dyDescent="0.25">
      <c r="A30" s="29" t="s">
        <v>672</v>
      </c>
      <c r="B30" s="2" t="s">
        <v>160</v>
      </c>
    </row>
    <row r="31" spans="1:2" ht="15.95" customHeight="1" x14ac:dyDescent="0.25">
      <c r="A31" s="29" t="s">
        <v>673</v>
      </c>
      <c r="B31" s="2" t="s">
        <v>162</v>
      </c>
    </row>
    <row r="32" spans="1:2" ht="15.95" customHeight="1" x14ac:dyDescent="0.25">
      <c r="A32" s="29" t="s">
        <v>674</v>
      </c>
      <c r="B32" s="2" t="s">
        <v>412</v>
      </c>
    </row>
    <row r="33" spans="1:2" ht="15.95" customHeight="1" x14ac:dyDescent="0.25">
      <c r="A33" s="29" t="s">
        <v>675</v>
      </c>
      <c r="B33" s="2" t="s">
        <v>676</v>
      </c>
    </row>
    <row r="34" spans="1:2" ht="15.95" customHeight="1" x14ac:dyDescent="0.25">
      <c r="A34" s="29" t="s">
        <v>677</v>
      </c>
      <c r="B34" s="2" t="s">
        <v>678</v>
      </c>
    </row>
    <row r="35" spans="1:2" ht="15.95" customHeight="1" x14ac:dyDescent="0.25">
      <c r="A35" s="37" t="s">
        <v>679</v>
      </c>
      <c r="B35" s="2" t="s">
        <v>678</v>
      </c>
    </row>
    <row r="36" spans="1:2" ht="15.95" customHeight="1" x14ac:dyDescent="0.25">
      <c r="A36" s="29" t="s">
        <v>680</v>
      </c>
      <c r="B36" s="2"/>
    </row>
    <row r="37" spans="1:2" ht="63" customHeight="1" x14ac:dyDescent="0.25">
      <c r="A37" s="37" t="s">
        <v>681</v>
      </c>
      <c r="B37" s="38" t="s">
        <v>682</v>
      </c>
    </row>
    <row r="38" spans="1:2" ht="15.95" customHeight="1" x14ac:dyDescent="0.25">
      <c r="A38" s="29" t="s">
        <v>683</v>
      </c>
      <c r="B38" s="2" t="s">
        <v>678</v>
      </c>
    </row>
    <row r="39" spans="1:2" ht="15.95" customHeight="1" x14ac:dyDescent="0.25">
      <c r="A39" s="29" t="s">
        <v>684</v>
      </c>
      <c r="B39" s="2" t="s">
        <v>685</v>
      </c>
    </row>
    <row r="40" spans="1:2" ht="15.95" customHeight="1" x14ac:dyDescent="0.25">
      <c r="A40" s="29" t="s">
        <v>686</v>
      </c>
      <c r="B40" s="2" t="s">
        <v>687</v>
      </c>
    </row>
    <row r="41" spans="1:2" ht="15.95" customHeight="1" x14ac:dyDescent="0.25">
      <c r="A41" s="29" t="s">
        <v>688</v>
      </c>
      <c r="B41" s="2" t="s">
        <v>689</v>
      </c>
    </row>
    <row r="42" spans="1:2" ht="15.95" customHeight="1" x14ac:dyDescent="0.25">
      <c r="A42" s="37" t="s">
        <v>690</v>
      </c>
      <c r="B42" s="38" t="s">
        <v>691</v>
      </c>
    </row>
    <row r="43" spans="1:2" ht="15.95" customHeight="1" x14ac:dyDescent="0.25">
      <c r="A43" s="29" t="s">
        <v>692</v>
      </c>
      <c r="B43" s="2" t="s">
        <v>61</v>
      </c>
    </row>
    <row r="44" spans="1:2" ht="15.95" customHeight="1" x14ac:dyDescent="0.25">
      <c r="A44" s="29" t="s">
        <v>684</v>
      </c>
      <c r="B44" s="2" t="s">
        <v>61</v>
      </c>
    </row>
    <row r="45" spans="1:2" ht="15.95" customHeight="1" x14ac:dyDescent="0.25">
      <c r="A45" s="29" t="s">
        <v>686</v>
      </c>
      <c r="B45" s="2" t="s">
        <v>693</v>
      </c>
    </row>
    <row r="46" spans="1:2" ht="15.95" customHeight="1" x14ac:dyDescent="0.25">
      <c r="A46" s="29" t="s">
        <v>688</v>
      </c>
      <c r="B46" s="2" t="s">
        <v>693</v>
      </c>
    </row>
    <row r="47" spans="1:2" ht="29.1" customHeight="1" x14ac:dyDescent="0.25">
      <c r="A47" s="37" t="s">
        <v>694</v>
      </c>
      <c r="B47" s="38" t="s">
        <v>695</v>
      </c>
    </row>
    <row r="48" spans="1:2" ht="15.95" customHeight="1" x14ac:dyDescent="0.25">
      <c r="A48" s="29" t="s">
        <v>680</v>
      </c>
      <c r="B48" s="2"/>
    </row>
    <row r="49" spans="1:2" ht="15.95" customHeight="1" x14ac:dyDescent="0.25">
      <c r="A49" s="29" t="s">
        <v>696</v>
      </c>
      <c r="B49" s="2" t="s">
        <v>697</v>
      </c>
    </row>
    <row r="50" spans="1:2" ht="15.95" customHeight="1" x14ac:dyDescent="0.25">
      <c r="A50" s="29" t="s">
        <v>698</v>
      </c>
      <c r="B50" s="2" t="s">
        <v>699</v>
      </c>
    </row>
    <row r="51" spans="1:2" ht="15.95" customHeight="1" x14ac:dyDescent="0.25">
      <c r="A51" s="29" t="s">
        <v>700</v>
      </c>
      <c r="B51" s="2" t="s">
        <v>701</v>
      </c>
    </row>
    <row r="52" spans="1:2" ht="15.95" customHeight="1" x14ac:dyDescent="0.25">
      <c r="A52" s="37" t="s">
        <v>702</v>
      </c>
      <c r="B52" s="2" t="s">
        <v>703</v>
      </c>
    </row>
    <row r="53" spans="1:2" ht="15.95" customHeight="1" x14ac:dyDescent="0.25">
      <c r="A53" s="37" t="s">
        <v>704</v>
      </c>
      <c r="B53" s="2" t="s">
        <v>705</v>
      </c>
    </row>
    <row r="54" spans="1:2" ht="15.95" customHeight="1" x14ac:dyDescent="0.25">
      <c r="A54" s="37" t="s">
        <v>706</v>
      </c>
      <c r="B54" s="2" t="s">
        <v>707</v>
      </c>
    </row>
    <row r="55" spans="1:2" ht="15.95" customHeight="1" x14ac:dyDescent="0.25">
      <c r="A55" s="37" t="s">
        <v>708</v>
      </c>
      <c r="B55" s="2" t="s">
        <v>444</v>
      </c>
    </row>
    <row r="56" spans="1:2" ht="15.95" customHeight="1" x14ac:dyDescent="0.25">
      <c r="A56" s="37" t="s">
        <v>709</v>
      </c>
      <c r="B56" s="2"/>
    </row>
    <row r="57" spans="1:2" ht="15.95" customHeight="1" x14ac:dyDescent="0.25">
      <c r="A57" s="29" t="s">
        <v>710</v>
      </c>
      <c r="B57" s="2" t="s">
        <v>23</v>
      </c>
    </row>
    <row r="58" spans="1:2" ht="32.1" customHeight="1" x14ac:dyDescent="0.25">
      <c r="A58" s="29" t="s">
        <v>711</v>
      </c>
      <c r="B58" s="2" t="s">
        <v>712</v>
      </c>
    </row>
    <row r="59" spans="1:2" ht="15.95" customHeight="1" x14ac:dyDescent="0.25">
      <c r="A59" s="29" t="s">
        <v>713</v>
      </c>
      <c r="B59" s="2" t="s">
        <v>61</v>
      </c>
    </row>
    <row r="60" spans="1:2" ht="32.1" customHeight="1" x14ac:dyDescent="0.25">
      <c r="A60" s="29" t="s">
        <v>714</v>
      </c>
      <c r="B60" s="2" t="s">
        <v>712</v>
      </c>
    </row>
    <row r="61" spans="1:2" ht="15.95" customHeight="1" x14ac:dyDescent="0.25">
      <c r="A61" s="29" t="s">
        <v>715</v>
      </c>
      <c r="B61" s="2" t="s">
        <v>61</v>
      </c>
    </row>
    <row r="62" spans="1:2" ht="15.95" customHeight="1" x14ac:dyDescent="0.25">
      <c r="A62" s="29" t="s">
        <v>716</v>
      </c>
      <c r="B62" s="2" t="s">
        <v>61</v>
      </c>
    </row>
    <row r="63" spans="1:2" ht="29.1" customHeight="1" x14ac:dyDescent="0.25">
      <c r="A63" s="37" t="s">
        <v>717</v>
      </c>
      <c r="B63" s="2" t="s">
        <v>61</v>
      </c>
    </row>
    <row r="64" spans="1:2" ht="15.95" customHeight="1" x14ac:dyDescent="0.25">
      <c r="A64" s="29" t="s">
        <v>680</v>
      </c>
      <c r="B64" s="2"/>
    </row>
    <row r="65" spans="1:2" ht="15.95" customHeight="1" x14ac:dyDescent="0.25">
      <c r="A65" s="29" t="s">
        <v>718</v>
      </c>
      <c r="B65" s="2" t="s">
        <v>61</v>
      </c>
    </row>
    <row r="66" spans="1:2" ht="15.95" customHeight="1" x14ac:dyDescent="0.25">
      <c r="A66" s="29" t="s">
        <v>719</v>
      </c>
      <c r="B66" s="2" t="s">
        <v>61</v>
      </c>
    </row>
    <row r="67" spans="1:2" ht="15.95" customHeight="1" x14ac:dyDescent="0.25">
      <c r="A67" s="37" t="s">
        <v>720</v>
      </c>
      <c r="B67" s="2"/>
    </row>
    <row r="68" spans="1:2" ht="15.95" customHeight="1" x14ac:dyDescent="0.25">
      <c r="A68" s="37" t="s">
        <v>721</v>
      </c>
      <c r="B68" s="2"/>
    </row>
    <row r="69" spans="1:2" ht="15.95" customHeight="1" x14ac:dyDescent="0.25">
      <c r="A69" s="29" t="s">
        <v>722</v>
      </c>
      <c r="B69" s="2" t="s">
        <v>355</v>
      </c>
    </row>
    <row r="70" spans="1:2" ht="15.95" customHeight="1" x14ac:dyDescent="0.25">
      <c r="A70" s="29" t="s">
        <v>723</v>
      </c>
      <c r="B70" s="2" t="s">
        <v>61</v>
      </c>
    </row>
    <row r="71" spans="1:2" ht="15.95" customHeight="1" x14ac:dyDescent="0.25">
      <c r="A71" s="29" t="s">
        <v>724</v>
      </c>
      <c r="B71" s="2" t="s">
        <v>61</v>
      </c>
    </row>
    <row r="72" spans="1:2" ht="15.95" customHeight="1" x14ac:dyDescent="0.25">
      <c r="A72" s="37" t="s">
        <v>725</v>
      </c>
      <c r="B72" s="2"/>
    </row>
    <row r="73" spans="1:2" ht="29.1" customHeight="1" x14ac:dyDescent="0.25">
      <c r="A73" s="37" t="s">
        <v>726</v>
      </c>
      <c r="B73" s="2"/>
    </row>
    <row r="74" spans="1:2" ht="15.95" customHeight="1" x14ac:dyDescent="0.25">
      <c r="A74" s="29" t="s">
        <v>727</v>
      </c>
      <c r="B74" s="2" t="s">
        <v>214</v>
      </c>
    </row>
    <row r="75" spans="1:2" ht="15.95" customHeight="1" x14ac:dyDescent="0.25">
      <c r="A75" s="29" t="s">
        <v>728</v>
      </c>
      <c r="B75" s="2"/>
    </row>
    <row r="76" spans="1:2" ht="15.95" customHeight="1" x14ac:dyDescent="0.25">
      <c r="A76" s="29" t="s">
        <v>729</v>
      </c>
      <c r="B76" s="2"/>
    </row>
    <row r="77" spans="1:2" ht="15.95" customHeight="1" x14ac:dyDescent="0.25">
      <c r="A77" s="29" t="s">
        <v>730</v>
      </c>
      <c r="B77" s="2"/>
    </row>
    <row r="78" spans="1:2" ht="15.95" customHeight="1" x14ac:dyDescent="0.25">
      <c r="A78" s="29" t="s">
        <v>731</v>
      </c>
      <c r="B7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25"/>
  <sheetViews>
    <sheetView tabSelected="1" zoomScale="70" zoomScaleNormal="70" workbookViewId="0"/>
  </sheetViews>
  <sheetFormatPr defaultColWidth="9.140625" defaultRowHeight="15" x14ac:dyDescent="0.25"/>
  <cols>
    <col min="1" max="1" width="9.140625" style="81"/>
    <col min="2" max="2" width="37" style="81" customWidth="1"/>
    <col min="3" max="3" width="21.28515625" style="81" customWidth="1"/>
    <col min="4" max="4" width="19.28515625" style="81" customWidth="1"/>
    <col min="5" max="5" width="11.5703125" style="81" customWidth="1"/>
    <col min="6" max="6" width="12.7109375" style="81" customWidth="1"/>
    <col min="7" max="7" width="12.85546875" style="81" customWidth="1"/>
    <col min="8" max="8" width="13.42578125" style="81" customWidth="1"/>
    <col min="9" max="9" width="13.140625" style="81" customWidth="1"/>
    <col min="10" max="10" width="14.7109375" style="81" customWidth="1"/>
    <col min="11" max="11" width="11.7109375" style="81" customWidth="1"/>
    <col min="12" max="13" width="12.5703125" style="81" customWidth="1"/>
    <col min="14" max="15" width="11.7109375" style="81" customWidth="1"/>
    <col min="16" max="16" width="12.7109375" style="81" customWidth="1"/>
    <col min="17" max="18" width="9.140625" style="81"/>
    <col min="19" max="19" width="13.140625" style="81" customWidth="1"/>
    <col min="20" max="20" width="12.85546875" style="81" bestFit="1" customWidth="1"/>
    <col min="21" max="21" width="12" style="81" customWidth="1"/>
    <col min="22" max="16384" width="9.140625" style="81"/>
  </cols>
  <sheetData>
    <row r="1" spans="1:22" x14ac:dyDescent="0.25">
      <c r="B1" s="81" t="s">
        <v>732</v>
      </c>
      <c r="C1" s="81" t="s">
        <v>7</v>
      </c>
      <c r="D1" s="81" t="s">
        <v>9</v>
      </c>
    </row>
    <row r="2" spans="1:22" ht="14.25" customHeight="1" x14ac:dyDescent="0.25"/>
    <row r="3" spans="1:22" ht="4.5" customHeight="1" x14ac:dyDescent="0.25">
      <c r="B3" s="82"/>
      <c r="C3" s="82"/>
      <c r="D3" s="82"/>
      <c r="E3" s="82"/>
      <c r="F3" s="82"/>
      <c r="G3" s="82"/>
      <c r="H3" s="82"/>
      <c r="I3" s="82"/>
      <c r="J3" s="82"/>
      <c r="K3" s="82"/>
      <c r="L3" s="82"/>
      <c r="M3" s="82"/>
      <c r="N3" s="82"/>
      <c r="O3" s="82"/>
      <c r="P3" s="82"/>
      <c r="Q3" s="82"/>
      <c r="R3" s="82"/>
      <c r="S3" s="82"/>
      <c r="T3" s="82"/>
      <c r="U3" s="82"/>
      <c r="V3" s="82"/>
    </row>
    <row r="4" spans="1:22" ht="13.9" customHeight="1" x14ac:dyDescent="0.25"/>
    <row r="5" spans="1:22" ht="13.9" customHeight="1" x14ac:dyDescent="0.25"/>
    <row r="6" spans="1:22" ht="13.9" customHeight="1" x14ac:dyDescent="0.25">
      <c r="H6" s="83"/>
      <c r="I6" s="83"/>
      <c r="J6" s="83"/>
    </row>
    <row r="7" spans="1:22" ht="32.450000000000003" customHeight="1" x14ac:dyDescent="0.25">
      <c r="A7" s="84"/>
      <c r="B7" s="85" t="s">
        <v>733</v>
      </c>
      <c r="C7" s="85"/>
      <c r="D7" s="85"/>
      <c r="E7" s="85"/>
      <c r="F7" s="85"/>
      <c r="G7" s="85"/>
      <c r="H7" s="85"/>
      <c r="I7" s="85"/>
      <c r="J7" s="85"/>
      <c r="K7" s="85"/>
      <c r="L7" s="85"/>
      <c r="M7" s="85"/>
      <c r="N7" s="85"/>
    </row>
    <row r="8" spans="1:22" ht="13.9" customHeight="1" thickBot="1" x14ac:dyDescent="0.3">
      <c r="A8" s="86"/>
      <c r="B8" s="87"/>
      <c r="C8" s="87"/>
      <c r="D8" s="87"/>
      <c r="E8" s="87"/>
      <c r="F8" s="87"/>
      <c r="G8" s="87"/>
      <c r="H8" s="87"/>
      <c r="I8" s="86"/>
      <c r="J8" s="88"/>
    </row>
    <row r="9" spans="1:22" ht="22.15" customHeight="1" x14ac:dyDescent="0.25">
      <c r="A9" s="89" t="s">
        <v>390</v>
      </c>
      <c r="B9" s="90" t="s">
        <v>734</v>
      </c>
      <c r="C9" s="91" t="s">
        <v>735</v>
      </c>
      <c r="D9" s="92"/>
      <c r="E9" s="90" t="s">
        <v>736</v>
      </c>
      <c r="F9" s="90" t="s">
        <v>737</v>
      </c>
      <c r="G9" s="90" t="s">
        <v>738</v>
      </c>
      <c r="H9" s="90" t="s">
        <v>739</v>
      </c>
      <c r="I9" s="90" t="s">
        <v>740</v>
      </c>
      <c r="J9" s="90" t="s">
        <v>741</v>
      </c>
      <c r="K9" s="93" t="s">
        <v>615</v>
      </c>
      <c r="L9" s="94"/>
      <c r="M9" s="94"/>
      <c r="N9" s="95"/>
    </row>
    <row r="10" spans="1:22" ht="25.9" customHeight="1" thickBot="1" x14ac:dyDescent="0.3">
      <c r="A10" s="96"/>
      <c r="B10" s="97"/>
      <c r="C10" s="98"/>
      <c r="D10" s="99"/>
      <c r="E10" s="97"/>
      <c r="F10" s="97"/>
      <c r="G10" s="97"/>
      <c r="H10" s="97"/>
      <c r="I10" s="97"/>
      <c r="J10" s="97"/>
      <c r="K10" s="100"/>
      <c r="L10" s="101"/>
      <c r="M10" s="101"/>
      <c r="N10" s="102"/>
    </row>
    <row r="11" spans="1:22" ht="13.9" customHeight="1" x14ac:dyDescent="0.25">
      <c r="A11" s="103">
        <v>1</v>
      </c>
      <c r="B11" s="104" t="s">
        <v>742</v>
      </c>
      <c r="C11" s="105" t="s">
        <v>743</v>
      </c>
      <c r="D11" s="106"/>
      <c r="E11" s="107">
        <v>23</v>
      </c>
      <c r="F11" s="108">
        <v>10638.879000000001</v>
      </c>
      <c r="G11" s="109">
        <f t="shared" ref="G11:G20" si="0">F11-H11</f>
        <v>9807.103000000001</v>
      </c>
      <c r="H11" s="109">
        <v>831.77599999999995</v>
      </c>
      <c r="I11" s="110">
        <f t="shared" ref="I11:I74" si="1">H11/F11*100</f>
        <v>7.8182673193294141</v>
      </c>
      <c r="J11" s="111" t="s">
        <v>158</v>
      </c>
      <c r="K11" s="112" t="s">
        <v>744</v>
      </c>
      <c r="L11" s="113"/>
      <c r="M11" s="114"/>
      <c r="N11" s="115"/>
    </row>
    <row r="12" spans="1:22" ht="13.9" customHeight="1" x14ac:dyDescent="0.25">
      <c r="A12" s="116">
        <v>2</v>
      </c>
      <c r="B12" s="117" t="s">
        <v>742</v>
      </c>
      <c r="C12" s="118" t="s">
        <v>745</v>
      </c>
      <c r="D12" s="119"/>
      <c r="E12" s="120">
        <v>22</v>
      </c>
      <c r="F12" s="121">
        <v>7965.7370000000001</v>
      </c>
      <c r="G12" s="122">
        <f t="shared" si="0"/>
        <v>6211.0209999999997</v>
      </c>
      <c r="H12" s="122">
        <v>1754.7160000000001</v>
      </c>
      <c r="I12" s="123">
        <f t="shared" si="1"/>
        <v>22.028294431513366</v>
      </c>
      <c r="J12" s="124" t="s">
        <v>158</v>
      </c>
      <c r="K12" s="125" t="s">
        <v>744</v>
      </c>
      <c r="L12" s="126"/>
      <c r="M12" s="126"/>
      <c r="N12" s="127"/>
    </row>
    <row r="13" spans="1:22" x14ac:dyDescent="0.25">
      <c r="A13" s="116">
        <v>3</v>
      </c>
      <c r="B13" s="117" t="s">
        <v>742</v>
      </c>
      <c r="C13" s="118" t="s">
        <v>746</v>
      </c>
      <c r="D13" s="119"/>
      <c r="E13" s="120">
        <v>31</v>
      </c>
      <c r="F13" s="121">
        <v>6044.0889999999999</v>
      </c>
      <c r="G13" s="122">
        <f t="shared" si="0"/>
        <v>5071.5789999999997</v>
      </c>
      <c r="H13" s="122">
        <v>972.51</v>
      </c>
      <c r="I13" s="123">
        <f t="shared" si="1"/>
        <v>16.090266043402075</v>
      </c>
      <c r="J13" s="124" t="s">
        <v>158</v>
      </c>
      <c r="K13" s="125" t="s">
        <v>744</v>
      </c>
      <c r="L13" s="126"/>
      <c r="M13" s="126"/>
      <c r="N13" s="127"/>
    </row>
    <row r="14" spans="1:22" x14ac:dyDescent="0.25">
      <c r="A14" s="116">
        <v>4</v>
      </c>
      <c r="B14" s="117" t="s">
        <v>747</v>
      </c>
      <c r="C14" s="118" t="s">
        <v>748</v>
      </c>
      <c r="D14" s="119"/>
      <c r="E14" s="120">
        <v>15</v>
      </c>
      <c r="F14" s="121">
        <v>3946.0169999999998</v>
      </c>
      <c r="G14" s="122">
        <f t="shared" si="0"/>
        <v>3733.5059999999999</v>
      </c>
      <c r="H14" s="128">
        <v>212.51100000000002</v>
      </c>
      <c r="I14" s="129">
        <f t="shared" si="1"/>
        <v>5.385455764635581</v>
      </c>
      <c r="J14" s="124" t="s">
        <v>158</v>
      </c>
      <c r="K14" s="125" t="s">
        <v>744</v>
      </c>
      <c r="L14" s="126"/>
      <c r="M14" s="126"/>
      <c r="N14" s="127"/>
    </row>
    <row r="15" spans="1:22" ht="15" customHeight="1" x14ac:dyDescent="0.25">
      <c r="A15" s="116">
        <v>5</v>
      </c>
      <c r="B15" s="117" t="s">
        <v>747</v>
      </c>
      <c r="C15" s="118" t="s">
        <v>749</v>
      </c>
      <c r="D15" s="119"/>
      <c r="E15" s="120">
        <v>13</v>
      </c>
      <c r="F15" s="121">
        <v>4005.078</v>
      </c>
      <c r="G15" s="122">
        <f t="shared" si="0"/>
        <v>3320.34</v>
      </c>
      <c r="H15" s="128">
        <v>684.73799999999994</v>
      </c>
      <c r="I15" s="129">
        <f t="shared" si="1"/>
        <v>17.096745681357515</v>
      </c>
      <c r="J15" s="124" t="s">
        <v>158</v>
      </c>
      <c r="K15" s="125" t="s">
        <v>744</v>
      </c>
      <c r="L15" s="126"/>
      <c r="M15" s="126"/>
      <c r="N15" s="127"/>
    </row>
    <row r="16" spans="1:22" ht="15" customHeight="1" x14ac:dyDescent="0.25">
      <c r="A16" s="116">
        <v>6</v>
      </c>
      <c r="B16" s="117" t="s">
        <v>750</v>
      </c>
      <c r="C16" s="118" t="s">
        <v>751</v>
      </c>
      <c r="D16" s="119"/>
      <c r="E16" s="120">
        <v>12</v>
      </c>
      <c r="F16" s="121">
        <v>3960.72</v>
      </c>
      <c r="G16" s="122">
        <f t="shared" si="0"/>
        <v>3439.8449999999998</v>
      </c>
      <c r="H16" s="128">
        <v>520.875</v>
      </c>
      <c r="I16" s="129">
        <f t="shared" si="1"/>
        <v>13.151017996727868</v>
      </c>
      <c r="J16" s="124" t="s">
        <v>158</v>
      </c>
      <c r="K16" s="125" t="s">
        <v>744</v>
      </c>
      <c r="L16" s="126"/>
      <c r="M16" s="126"/>
      <c r="N16" s="127"/>
    </row>
    <row r="17" spans="1:14" x14ac:dyDescent="0.25">
      <c r="A17" s="116">
        <v>7</v>
      </c>
      <c r="B17" s="117" t="s">
        <v>750</v>
      </c>
      <c r="C17" s="118" t="s">
        <v>752</v>
      </c>
      <c r="D17" s="119"/>
      <c r="E17" s="120">
        <v>19</v>
      </c>
      <c r="F17" s="121">
        <v>6159.9179999999997</v>
      </c>
      <c r="G17" s="122">
        <f t="shared" si="0"/>
        <v>5685.4290000000001</v>
      </c>
      <c r="H17" s="128">
        <v>474.48899999999998</v>
      </c>
      <c r="I17" s="129">
        <f t="shared" si="1"/>
        <v>7.7028460443791618</v>
      </c>
      <c r="J17" s="124" t="s">
        <v>158</v>
      </c>
      <c r="K17" s="125" t="s">
        <v>744</v>
      </c>
      <c r="L17" s="126"/>
      <c r="M17" s="126"/>
      <c r="N17" s="127"/>
    </row>
    <row r="18" spans="1:14" ht="15" customHeight="1" x14ac:dyDescent="0.25">
      <c r="A18" s="116">
        <v>8</v>
      </c>
      <c r="B18" s="117" t="s">
        <v>753</v>
      </c>
      <c r="C18" s="118" t="s">
        <v>754</v>
      </c>
      <c r="D18" s="119"/>
      <c r="E18" s="120">
        <v>16</v>
      </c>
      <c r="F18" s="121">
        <v>5880.8159999999998</v>
      </c>
      <c r="G18" s="122">
        <f t="shared" si="0"/>
        <v>5421.1179999999995</v>
      </c>
      <c r="H18" s="128">
        <v>459.69799999999998</v>
      </c>
      <c r="I18" s="129">
        <f t="shared" si="1"/>
        <v>7.8169084018272299</v>
      </c>
      <c r="J18" s="124" t="s">
        <v>158</v>
      </c>
      <c r="K18" s="125" t="s">
        <v>744</v>
      </c>
      <c r="L18" s="126"/>
      <c r="M18" s="126"/>
      <c r="N18" s="127"/>
    </row>
    <row r="19" spans="1:14" ht="15" customHeight="1" x14ac:dyDescent="0.25">
      <c r="A19" s="116">
        <v>9</v>
      </c>
      <c r="B19" s="117" t="s">
        <v>753</v>
      </c>
      <c r="C19" s="118" t="s">
        <v>755</v>
      </c>
      <c r="D19" s="119"/>
      <c r="E19" s="120">
        <v>14</v>
      </c>
      <c r="F19" s="121">
        <v>6832.5159999999996</v>
      </c>
      <c r="G19" s="122">
        <f t="shared" si="0"/>
        <v>5527.3559999999998</v>
      </c>
      <c r="H19" s="128">
        <v>1305.1600000000001</v>
      </c>
      <c r="I19" s="129">
        <f t="shared" si="1"/>
        <v>19.102187246981934</v>
      </c>
      <c r="J19" s="124" t="s">
        <v>158</v>
      </c>
      <c r="K19" s="125" t="s">
        <v>744</v>
      </c>
      <c r="L19" s="126"/>
      <c r="M19" s="126"/>
      <c r="N19" s="127"/>
    </row>
    <row r="20" spans="1:14" ht="15" customHeight="1" x14ac:dyDescent="0.25">
      <c r="A20" s="116">
        <v>10</v>
      </c>
      <c r="B20" s="117" t="s">
        <v>756</v>
      </c>
      <c r="C20" s="118" t="s">
        <v>757</v>
      </c>
      <c r="D20" s="119"/>
      <c r="E20" s="120">
        <v>55</v>
      </c>
      <c r="F20" s="121">
        <v>3744.54</v>
      </c>
      <c r="G20" s="122">
        <f t="shared" si="0"/>
        <v>3107.4259999999999</v>
      </c>
      <c r="H20" s="128">
        <v>637.11400000000003</v>
      </c>
      <c r="I20" s="129">
        <f t="shared" si="1"/>
        <v>17.014479749181476</v>
      </c>
      <c r="J20" s="124" t="s">
        <v>158</v>
      </c>
      <c r="K20" s="125" t="s">
        <v>744</v>
      </c>
      <c r="L20" s="126"/>
      <c r="M20" s="126"/>
      <c r="N20" s="127"/>
    </row>
    <row r="21" spans="1:14" ht="15" customHeight="1" thickBot="1" x14ac:dyDescent="0.3">
      <c r="A21" s="130">
        <f>A20</f>
        <v>10</v>
      </c>
      <c r="B21" s="131" t="s">
        <v>758</v>
      </c>
      <c r="C21" s="132"/>
      <c r="D21" s="133"/>
      <c r="E21" s="134">
        <f>SUM(E11:E20)</f>
        <v>220</v>
      </c>
      <c r="F21" s="135">
        <f>SUM(F11:F20)</f>
        <v>59178.310000000005</v>
      </c>
      <c r="G21" s="135">
        <f>SUM(G11:G20)</f>
        <v>51324.723000000005</v>
      </c>
      <c r="H21" s="135">
        <f>SUM(H11:H20)</f>
        <v>7853.5869999999995</v>
      </c>
      <c r="I21" s="136">
        <f t="shared" si="1"/>
        <v>13.27105657461323</v>
      </c>
      <c r="J21" s="137"/>
      <c r="K21" s="138"/>
      <c r="L21" s="139"/>
      <c r="M21" s="139"/>
      <c r="N21" s="140"/>
    </row>
    <row r="22" spans="1:14" ht="15" customHeight="1" x14ac:dyDescent="0.25">
      <c r="A22" s="141">
        <v>1</v>
      </c>
      <c r="B22" s="142" t="s">
        <v>759</v>
      </c>
      <c r="C22" s="143" t="s">
        <v>760</v>
      </c>
      <c r="D22" s="144"/>
      <c r="E22" s="145">
        <v>7</v>
      </c>
      <c r="F22" s="146">
        <v>1918.116</v>
      </c>
      <c r="G22" s="147">
        <f t="shared" ref="G22:G75" si="2">F22-H22</f>
        <v>1636.5419999999999</v>
      </c>
      <c r="H22" s="147">
        <v>281.57400000000001</v>
      </c>
      <c r="I22" s="148">
        <f t="shared" si="1"/>
        <v>14.679716972279049</v>
      </c>
      <c r="J22" s="149" t="s">
        <v>202</v>
      </c>
      <c r="K22" s="150" t="s">
        <v>744</v>
      </c>
      <c r="L22" s="151"/>
      <c r="M22" s="151"/>
      <c r="N22" s="152"/>
    </row>
    <row r="23" spans="1:14" ht="15" customHeight="1" x14ac:dyDescent="0.25">
      <c r="A23" s="116">
        <v>2</v>
      </c>
      <c r="B23" s="117" t="s">
        <v>761</v>
      </c>
      <c r="C23" s="118" t="s">
        <v>762</v>
      </c>
      <c r="D23" s="119"/>
      <c r="E23" s="153">
        <v>10</v>
      </c>
      <c r="F23" s="154">
        <v>1897.347</v>
      </c>
      <c r="G23" s="155">
        <f t="shared" si="2"/>
        <v>1422.6990000000001</v>
      </c>
      <c r="H23" s="155">
        <v>474.64800000000002</v>
      </c>
      <c r="I23" s="129">
        <f t="shared" si="1"/>
        <v>25.016404484788495</v>
      </c>
      <c r="J23" s="124" t="s">
        <v>202</v>
      </c>
      <c r="K23" s="125" t="s">
        <v>744</v>
      </c>
      <c r="L23" s="126"/>
      <c r="M23" s="126"/>
      <c r="N23" s="127"/>
    </row>
    <row r="24" spans="1:14" ht="15" customHeight="1" x14ac:dyDescent="0.25">
      <c r="A24" s="116">
        <v>3</v>
      </c>
      <c r="B24" s="117" t="s">
        <v>742</v>
      </c>
      <c r="C24" s="118" t="s">
        <v>763</v>
      </c>
      <c r="D24" s="119"/>
      <c r="E24" s="153">
        <v>27</v>
      </c>
      <c r="F24" s="154">
        <v>2304.8330000000001</v>
      </c>
      <c r="G24" s="155">
        <f t="shared" si="2"/>
        <v>1952.5590000000002</v>
      </c>
      <c r="H24" s="155">
        <v>352.274</v>
      </c>
      <c r="I24" s="129">
        <f t="shared" si="1"/>
        <v>15.284144230840152</v>
      </c>
      <c r="J24" s="124" t="s">
        <v>202</v>
      </c>
      <c r="K24" s="125" t="s">
        <v>744</v>
      </c>
      <c r="L24" s="126"/>
      <c r="M24" s="126"/>
      <c r="N24" s="127"/>
    </row>
    <row r="25" spans="1:14" ht="15" customHeight="1" x14ac:dyDescent="0.25">
      <c r="A25" s="116">
        <v>4</v>
      </c>
      <c r="B25" s="156" t="s">
        <v>742</v>
      </c>
      <c r="C25" s="157" t="s">
        <v>764</v>
      </c>
      <c r="D25" s="158"/>
      <c r="E25" s="153">
        <v>22</v>
      </c>
      <c r="F25" s="154">
        <v>2099.2350000000001</v>
      </c>
      <c r="G25" s="155">
        <f t="shared" si="2"/>
        <v>1820.1750000000002</v>
      </c>
      <c r="H25" s="155">
        <v>279.06</v>
      </c>
      <c r="I25" s="129">
        <f t="shared" si="1"/>
        <v>13.293414029396422</v>
      </c>
      <c r="J25" s="124" t="s">
        <v>202</v>
      </c>
      <c r="K25" s="125" t="s">
        <v>744</v>
      </c>
      <c r="L25" s="126"/>
      <c r="M25" s="126"/>
      <c r="N25" s="127"/>
    </row>
    <row r="26" spans="1:14" x14ac:dyDescent="0.25">
      <c r="A26" s="116">
        <v>5</v>
      </c>
      <c r="B26" s="117" t="s">
        <v>742</v>
      </c>
      <c r="C26" s="118" t="s">
        <v>765</v>
      </c>
      <c r="D26" s="119"/>
      <c r="E26" s="153">
        <v>47</v>
      </c>
      <c r="F26" s="154">
        <v>2102.2860000000001</v>
      </c>
      <c r="G26" s="155">
        <f t="shared" si="2"/>
        <v>1688.06</v>
      </c>
      <c r="H26" s="155">
        <v>414.226</v>
      </c>
      <c r="I26" s="129">
        <f t="shared" si="1"/>
        <v>19.703598844305674</v>
      </c>
      <c r="J26" s="124" t="s">
        <v>202</v>
      </c>
      <c r="K26" s="125" t="s">
        <v>744</v>
      </c>
      <c r="L26" s="126"/>
      <c r="M26" s="126"/>
      <c r="N26" s="127"/>
    </row>
    <row r="27" spans="1:14" x14ac:dyDescent="0.25">
      <c r="A27" s="116">
        <v>6</v>
      </c>
      <c r="B27" s="117" t="s">
        <v>766</v>
      </c>
      <c r="C27" s="105" t="s">
        <v>767</v>
      </c>
      <c r="D27" s="106"/>
      <c r="E27" s="153">
        <v>11</v>
      </c>
      <c r="F27" s="154">
        <v>2582.8629999999998</v>
      </c>
      <c r="G27" s="155">
        <f t="shared" si="2"/>
        <v>1962.9279999999999</v>
      </c>
      <c r="H27" s="155">
        <v>619.93500000000006</v>
      </c>
      <c r="I27" s="129">
        <f t="shared" si="1"/>
        <v>24.001853756858189</v>
      </c>
      <c r="J27" s="124" t="s">
        <v>202</v>
      </c>
      <c r="K27" s="125" t="s">
        <v>744</v>
      </c>
      <c r="L27" s="126"/>
      <c r="M27" s="126"/>
      <c r="N27" s="127"/>
    </row>
    <row r="28" spans="1:14" x14ac:dyDescent="0.25">
      <c r="A28" s="116">
        <v>7</v>
      </c>
      <c r="B28" s="117" t="s">
        <v>768</v>
      </c>
      <c r="C28" s="118" t="s">
        <v>769</v>
      </c>
      <c r="D28" s="119"/>
      <c r="E28" s="153">
        <v>13</v>
      </c>
      <c r="F28" s="154">
        <v>1895.9480000000001</v>
      </c>
      <c r="G28" s="155">
        <f t="shared" si="2"/>
        <v>1526.1849999999999</v>
      </c>
      <c r="H28" s="155">
        <v>369.76300000000015</v>
      </c>
      <c r="I28" s="129">
        <f t="shared" si="1"/>
        <v>19.502802819486618</v>
      </c>
      <c r="J28" s="124" t="s">
        <v>202</v>
      </c>
      <c r="K28" s="125" t="s">
        <v>744</v>
      </c>
      <c r="L28" s="126"/>
      <c r="M28" s="126"/>
      <c r="N28" s="127"/>
    </row>
    <row r="29" spans="1:14" x14ac:dyDescent="0.25">
      <c r="A29" s="116">
        <v>8</v>
      </c>
      <c r="B29" s="117" t="s">
        <v>770</v>
      </c>
      <c r="C29" s="118" t="s">
        <v>771</v>
      </c>
      <c r="D29" s="119"/>
      <c r="E29" s="153">
        <v>10</v>
      </c>
      <c r="F29" s="154">
        <v>3017.94</v>
      </c>
      <c r="G29" s="155">
        <f t="shared" si="2"/>
        <v>2956.1759999999999</v>
      </c>
      <c r="H29" s="155">
        <v>61.764000000000124</v>
      </c>
      <c r="I29" s="129">
        <f t="shared" si="1"/>
        <v>2.0465615618600808</v>
      </c>
      <c r="J29" s="124" t="s">
        <v>202</v>
      </c>
      <c r="K29" s="125" t="s">
        <v>744</v>
      </c>
      <c r="L29" s="126"/>
      <c r="M29" s="126"/>
      <c r="N29" s="127"/>
    </row>
    <row r="30" spans="1:14" x14ac:dyDescent="0.25">
      <c r="A30" s="116">
        <v>9</v>
      </c>
      <c r="B30" s="117" t="s">
        <v>772</v>
      </c>
      <c r="C30" s="118" t="s">
        <v>773</v>
      </c>
      <c r="D30" s="119"/>
      <c r="E30" s="153">
        <v>9</v>
      </c>
      <c r="F30" s="154">
        <v>2324.547</v>
      </c>
      <c r="G30" s="155">
        <f t="shared" si="2"/>
        <v>2100.7780000000002</v>
      </c>
      <c r="H30" s="155">
        <v>223.76900000000001</v>
      </c>
      <c r="I30" s="129">
        <f t="shared" si="1"/>
        <v>9.6263487036398914</v>
      </c>
      <c r="J30" s="124" t="s">
        <v>202</v>
      </c>
      <c r="K30" s="125" t="s">
        <v>744</v>
      </c>
      <c r="L30" s="126"/>
      <c r="M30" s="126"/>
      <c r="N30" s="127"/>
    </row>
    <row r="31" spans="1:14" x14ac:dyDescent="0.25">
      <c r="A31" s="116">
        <v>10</v>
      </c>
      <c r="B31" s="117" t="s">
        <v>774</v>
      </c>
      <c r="C31" s="118" t="s">
        <v>775</v>
      </c>
      <c r="D31" s="119"/>
      <c r="E31" s="153">
        <v>14</v>
      </c>
      <c r="F31" s="154">
        <v>3667.8679999999999</v>
      </c>
      <c r="G31" s="155">
        <f t="shared" si="2"/>
        <v>3215.049</v>
      </c>
      <c r="H31" s="155">
        <v>452.81899999999996</v>
      </c>
      <c r="I31" s="129">
        <f t="shared" si="1"/>
        <v>12.345564235136051</v>
      </c>
      <c r="J31" s="124" t="s">
        <v>202</v>
      </c>
      <c r="K31" s="125" t="s">
        <v>744</v>
      </c>
      <c r="L31" s="126"/>
      <c r="M31" s="126"/>
      <c r="N31" s="127"/>
    </row>
    <row r="32" spans="1:14" x14ac:dyDescent="0.25">
      <c r="A32" s="116">
        <v>11</v>
      </c>
      <c r="B32" s="117" t="s">
        <v>774</v>
      </c>
      <c r="C32" s="118" t="s">
        <v>776</v>
      </c>
      <c r="D32" s="119"/>
      <c r="E32" s="153">
        <v>17</v>
      </c>
      <c r="F32" s="154">
        <v>1831.7919999999999</v>
      </c>
      <c r="G32" s="155">
        <f t="shared" si="2"/>
        <v>1029.2829999999999</v>
      </c>
      <c r="H32" s="155">
        <v>802.50900000000001</v>
      </c>
      <c r="I32" s="129">
        <f t="shared" si="1"/>
        <v>43.810050486081394</v>
      </c>
      <c r="J32" s="124" t="s">
        <v>202</v>
      </c>
      <c r="K32" s="125" t="s">
        <v>744</v>
      </c>
      <c r="L32" s="126"/>
      <c r="M32" s="126"/>
      <c r="N32" s="127"/>
    </row>
    <row r="33" spans="1:14" x14ac:dyDescent="0.25">
      <c r="A33" s="116">
        <v>12</v>
      </c>
      <c r="B33" s="117" t="s">
        <v>777</v>
      </c>
      <c r="C33" s="118" t="s">
        <v>778</v>
      </c>
      <c r="D33" s="119"/>
      <c r="E33" s="153">
        <v>16</v>
      </c>
      <c r="F33" s="154">
        <v>1715.0809999999999</v>
      </c>
      <c r="G33" s="155">
        <f t="shared" si="2"/>
        <v>1540.893</v>
      </c>
      <c r="H33" s="155">
        <v>174.18799999999987</v>
      </c>
      <c r="I33" s="129">
        <f t="shared" si="1"/>
        <v>10.156255010696281</v>
      </c>
      <c r="J33" s="124" t="s">
        <v>202</v>
      </c>
      <c r="K33" s="125" t="s">
        <v>744</v>
      </c>
      <c r="L33" s="126"/>
      <c r="M33" s="126"/>
      <c r="N33" s="127"/>
    </row>
    <row r="34" spans="1:14" x14ac:dyDescent="0.25">
      <c r="A34" s="116">
        <v>13</v>
      </c>
      <c r="B34" s="117" t="s">
        <v>777</v>
      </c>
      <c r="C34" s="118" t="s">
        <v>779</v>
      </c>
      <c r="D34" s="119"/>
      <c r="E34" s="153">
        <v>13</v>
      </c>
      <c r="F34" s="154">
        <v>1977.2260000000001</v>
      </c>
      <c r="G34" s="155">
        <f t="shared" si="2"/>
        <v>1495.684</v>
      </c>
      <c r="H34" s="155">
        <v>481.54200000000014</v>
      </c>
      <c r="I34" s="129">
        <f t="shared" si="1"/>
        <v>24.354423824084858</v>
      </c>
      <c r="J34" s="124" t="s">
        <v>202</v>
      </c>
      <c r="K34" s="125" t="s">
        <v>744</v>
      </c>
      <c r="L34" s="126"/>
      <c r="M34" s="126"/>
      <c r="N34" s="127"/>
    </row>
    <row r="35" spans="1:14" x14ac:dyDescent="0.25">
      <c r="A35" s="116">
        <v>14</v>
      </c>
      <c r="B35" s="117" t="s">
        <v>780</v>
      </c>
      <c r="C35" s="118" t="s">
        <v>781</v>
      </c>
      <c r="D35" s="119"/>
      <c r="E35" s="153">
        <v>7</v>
      </c>
      <c r="F35" s="154">
        <v>1966.0619999999999</v>
      </c>
      <c r="G35" s="155">
        <f t="shared" si="2"/>
        <v>1937.4960000000001</v>
      </c>
      <c r="H35" s="155">
        <v>28.565999999999804</v>
      </c>
      <c r="I35" s="129">
        <f t="shared" si="1"/>
        <v>1.4529551967333587</v>
      </c>
      <c r="J35" s="124" t="s">
        <v>202</v>
      </c>
      <c r="K35" s="125" t="s">
        <v>744</v>
      </c>
      <c r="L35" s="126"/>
      <c r="M35" s="126"/>
      <c r="N35" s="127"/>
    </row>
    <row r="36" spans="1:14" x14ac:dyDescent="0.25">
      <c r="A36" s="116">
        <v>15</v>
      </c>
      <c r="B36" s="117" t="s">
        <v>780</v>
      </c>
      <c r="C36" s="118" t="s">
        <v>782</v>
      </c>
      <c r="D36" s="119"/>
      <c r="E36" s="153">
        <v>18</v>
      </c>
      <c r="F36" s="154">
        <v>2814.337</v>
      </c>
      <c r="G36" s="155">
        <f t="shared" si="2"/>
        <v>2514.732</v>
      </c>
      <c r="H36" s="155">
        <v>299.60500000000002</v>
      </c>
      <c r="I36" s="129">
        <f t="shared" si="1"/>
        <v>10.645668944408577</v>
      </c>
      <c r="J36" s="124" t="s">
        <v>202</v>
      </c>
      <c r="K36" s="125" t="s">
        <v>744</v>
      </c>
      <c r="L36" s="126"/>
      <c r="M36" s="126"/>
      <c r="N36" s="127"/>
    </row>
    <row r="37" spans="1:14" x14ac:dyDescent="0.25">
      <c r="A37" s="116">
        <v>16</v>
      </c>
      <c r="B37" s="117" t="s">
        <v>783</v>
      </c>
      <c r="C37" s="159" t="s">
        <v>784</v>
      </c>
      <c r="D37" s="160"/>
      <c r="E37" s="153">
        <v>21</v>
      </c>
      <c r="F37" s="154">
        <v>1585.546</v>
      </c>
      <c r="G37" s="155">
        <f t="shared" si="2"/>
        <v>1326.1960000000001</v>
      </c>
      <c r="H37" s="155">
        <v>259.34999999999991</v>
      </c>
      <c r="I37" s="129">
        <f t="shared" si="1"/>
        <v>16.357141325448769</v>
      </c>
      <c r="J37" s="124" t="s">
        <v>202</v>
      </c>
      <c r="K37" s="125" t="s">
        <v>744</v>
      </c>
      <c r="L37" s="126"/>
      <c r="M37" s="126"/>
      <c r="N37" s="127"/>
    </row>
    <row r="38" spans="1:14" x14ac:dyDescent="0.25">
      <c r="A38" s="116">
        <v>17</v>
      </c>
      <c r="B38" s="117" t="s">
        <v>785</v>
      </c>
      <c r="C38" s="159" t="s">
        <v>786</v>
      </c>
      <c r="D38" s="160"/>
      <c r="E38" s="153">
        <v>24</v>
      </c>
      <c r="F38" s="154">
        <v>1999.4259999999999</v>
      </c>
      <c r="G38" s="155">
        <f t="shared" si="2"/>
        <v>1711.365</v>
      </c>
      <c r="H38" s="155">
        <v>288.06099999999992</v>
      </c>
      <c r="I38" s="129">
        <f t="shared" si="1"/>
        <v>14.407184862055406</v>
      </c>
      <c r="J38" s="124" t="s">
        <v>202</v>
      </c>
      <c r="K38" s="125" t="s">
        <v>744</v>
      </c>
      <c r="L38" s="126"/>
      <c r="M38" s="126"/>
      <c r="N38" s="127"/>
    </row>
    <row r="39" spans="1:14" x14ac:dyDescent="0.25">
      <c r="A39" s="116">
        <v>18</v>
      </c>
      <c r="B39" s="117" t="s">
        <v>787</v>
      </c>
      <c r="C39" s="159" t="s">
        <v>788</v>
      </c>
      <c r="D39" s="160"/>
      <c r="E39" s="153">
        <v>7</v>
      </c>
      <c r="F39" s="154">
        <v>2344.9479999999999</v>
      </c>
      <c r="G39" s="155">
        <f t="shared" si="2"/>
        <v>2170.3609999999999</v>
      </c>
      <c r="H39" s="155">
        <v>174.58699999999999</v>
      </c>
      <c r="I39" s="129">
        <f t="shared" si="1"/>
        <v>7.445239723865944</v>
      </c>
      <c r="J39" s="124" t="s">
        <v>202</v>
      </c>
      <c r="K39" s="125" t="s">
        <v>744</v>
      </c>
      <c r="L39" s="126"/>
      <c r="M39" s="126"/>
      <c r="N39" s="127"/>
    </row>
    <row r="40" spans="1:14" x14ac:dyDescent="0.25">
      <c r="A40" s="116">
        <v>19</v>
      </c>
      <c r="B40" s="117" t="s">
        <v>789</v>
      </c>
      <c r="C40" s="159" t="s">
        <v>790</v>
      </c>
      <c r="D40" s="160"/>
      <c r="E40" s="153">
        <v>8</v>
      </c>
      <c r="F40" s="154">
        <v>3352.4059999999999</v>
      </c>
      <c r="G40" s="155">
        <f t="shared" si="2"/>
        <v>3343.703</v>
      </c>
      <c r="H40" s="155">
        <v>8.7029999999999745</v>
      </c>
      <c r="I40" s="129">
        <f t="shared" si="1"/>
        <v>0.25960459443158063</v>
      </c>
      <c r="J40" s="124" t="s">
        <v>202</v>
      </c>
      <c r="K40" s="125" t="s">
        <v>744</v>
      </c>
      <c r="L40" s="126"/>
      <c r="M40" s="126"/>
      <c r="N40" s="127"/>
    </row>
    <row r="41" spans="1:14" x14ac:dyDescent="0.25">
      <c r="A41" s="116">
        <v>20</v>
      </c>
      <c r="B41" s="117" t="s">
        <v>789</v>
      </c>
      <c r="C41" s="159" t="s">
        <v>791</v>
      </c>
      <c r="D41" s="160"/>
      <c r="E41" s="153">
        <v>7</v>
      </c>
      <c r="F41" s="154">
        <v>2730.442</v>
      </c>
      <c r="G41" s="155">
        <f t="shared" si="2"/>
        <v>2700.2849999999999</v>
      </c>
      <c r="H41" s="155">
        <v>30.157000000000153</v>
      </c>
      <c r="I41" s="129">
        <f t="shared" si="1"/>
        <v>1.1044731951823241</v>
      </c>
      <c r="J41" s="124" t="s">
        <v>202</v>
      </c>
      <c r="K41" s="125" t="s">
        <v>744</v>
      </c>
      <c r="L41" s="126"/>
      <c r="M41" s="126"/>
      <c r="N41" s="127"/>
    </row>
    <row r="42" spans="1:14" x14ac:dyDescent="0.25">
      <c r="A42" s="116">
        <v>21</v>
      </c>
      <c r="B42" s="117" t="s">
        <v>792</v>
      </c>
      <c r="C42" s="159" t="s">
        <v>793</v>
      </c>
      <c r="D42" s="160"/>
      <c r="E42" s="153">
        <v>17</v>
      </c>
      <c r="F42" s="154">
        <v>2827.5970000000002</v>
      </c>
      <c r="G42" s="155">
        <f t="shared" si="2"/>
        <v>2090.1289999999999</v>
      </c>
      <c r="H42" s="155">
        <v>737.4680000000003</v>
      </c>
      <c r="I42" s="129">
        <f t="shared" si="1"/>
        <v>26.081085812440751</v>
      </c>
      <c r="J42" s="124" t="s">
        <v>202</v>
      </c>
      <c r="K42" s="125" t="s">
        <v>744</v>
      </c>
      <c r="L42" s="126"/>
      <c r="M42" s="126"/>
      <c r="N42" s="127"/>
    </row>
    <row r="43" spans="1:14" x14ac:dyDescent="0.25">
      <c r="A43" s="116">
        <v>22</v>
      </c>
      <c r="B43" s="117" t="s">
        <v>792</v>
      </c>
      <c r="C43" s="159" t="s">
        <v>794</v>
      </c>
      <c r="D43" s="160"/>
      <c r="E43" s="153">
        <v>31</v>
      </c>
      <c r="F43" s="154">
        <v>3027.848</v>
      </c>
      <c r="G43" s="155">
        <f t="shared" si="2"/>
        <v>2499.866</v>
      </c>
      <c r="H43" s="155">
        <v>527.98199999999997</v>
      </c>
      <c r="I43" s="129">
        <f t="shared" si="1"/>
        <v>17.437533191890743</v>
      </c>
      <c r="J43" s="124" t="s">
        <v>202</v>
      </c>
      <c r="K43" s="125" t="s">
        <v>744</v>
      </c>
      <c r="L43" s="126"/>
      <c r="M43" s="126"/>
      <c r="N43" s="127"/>
    </row>
    <row r="44" spans="1:14" x14ac:dyDescent="0.25">
      <c r="A44" s="116">
        <v>23</v>
      </c>
      <c r="B44" s="117" t="s">
        <v>795</v>
      </c>
      <c r="C44" s="159" t="s">
        <v>796</v>
      </c>
      <c r="D44" s="160"/>
      <c r="E44" s="153">
        <v>9</v>
      </c>
      <c r="F44" s="154">
        <v>1635.787</v>
      </c>
      <c r="G44" s="155">
        <f t="shared" si="2"/>
        <v>1509.011</v>
      </c>
      <c r="H44" s="155">
        <v>126.77600000000007</v>
      </c>
      <c r="I44" s="129">
        <f t="shared" si="1"/>
        <v>7.7501532901288526</v>
      </c>
      <c r="J44" s="124" t="s">
        <v>202</v>
      </c>
      <c r="K44" s="125" t="s">
        <v>744</v>
      </c>
      <c r="L44" s="126"/>
      <c r="M44" s="126"/>
      <c r="N44" s="127"/>
    </row>
    <row r="45" spans="1:14" x14ac:dyDescent="0.25">
      <c r="A45" s="116">
        <v>24</v>
      </c>
      <c r="B45" s="117" t="s">
        <v>797</v>
      </c>
      <c r="C45" s="159" t="s">
        <v>798</v>
      </c>
      <c r="D45" s="160"/>
      <c r="E45" s="153">
        <v>26</v>
      </c>
      <c r="F45" s="154">
        <v>2370.5909999999999</v>
      </c>
      <c r="G45" s="155">
        <f t="shared" si="2"/>
        <v>1945.2330000000002</v>
      </c>
      <c r="H45" s="155">
        <v>425.35799999999972</v>
      </c>
      <c r="I45" s="129">
        <f t="shared" si="1"/>
        <v>17.943120512985992</v>
      </c>
      <c r="J45" s="124" t="s">
        <v>202</v>
      </c>
      <c r="K45" s="125" t="s">
        <v>744</v>
      </c>
      <c r="L45" s="126"/>
      <c r="M45" s="126"/>
      <c r="N45" s="127"/>
    </row>
    <row r="46" spans="1:14" x14ac:dyDescent="0.25">
      <c r="A46" s="116">
        <v>25</v>
      </c>
      <c r="B46" s="117" t="s">
        <v>797</v>
      </c>
      <c r="C46" s="159" t="s">
        <v>799</v>
      </c>
      <c r="D46" s="160"/>
      <c r="E46" s="153">
        <v>30</v>
      </c>
      <c r="F46" s="154">
        <v>2489.364</v>
      </c>
      <c r="G46" s="155">
        <f t="shared" si="2"/>
        <v>1960.085</v>
      </c>
      <c r="H46" s="155">
        <v>529.279</v>
      </c>
      <c r="I46" s="129">
        <f t="shared" si="1"/>
        <v>21.261615416628505</v>
      </c>
      <c r="J46" s="124" t="s">
        <v>202</v>
      </c>
      <c r="K46" s="125" t="s">
        <v>744</v>
      </c>
      <c r="L46" s="126"/>
      <c r="M46" s="126"/>
      <c r="N46" s="127"/>
    </row>
    <row r="47" spans="1:14" x14ac:dyDescent="0.25">
      <c r="A47" s="116">
        <v>26</v>
      </c>
      <c r="B47" s="117" t="s">
        <v>797</v>
      </c>
      <c r="C47" s="159" t="s">
        <v>800</v>
      </c>
      <c r="D47" s="160"/>
      <c r="E47" s="153">
        <v>13</v>
      </c>
      <c r="F47" s="154">
        <v>1586.152</v>
      </c>
      <c r="G47" s="155">
        <f t="shared" si="2"/>
        <v>1254.4499999999998</v>
      </c>
      <c r="H47" s="155">
        <v>331.70200000000023</v>
      </c>
      <c r="I47" s="129">
        <f t="shared" si="1"/>
        <v>20.91237157599021</v>
      </c>
      <c r="J47" s="124" t="s">
        <v>202</v>
      </c>
      <c r="K47" s="125" t="s">
        <v>744</v>
      </c>
      <c r="L47" s="126"/>
      <c r="M47" s="126"/>
      <c r="N47" s="127"/>
    </row>
    <row r="48" spans="1:14" x14ac:dyDescent="0.25">
      <c r="A48" s="116">
        <v>27</v>
      </c>
      <c r="B48" s="117" t="s">
        <v>797</v>
      </c>
      <c r="C48" s="159" t="s">
        <v>801</v>
      </c>
      <c r="D48" s="160"/>
      <c r="E48" s="153">
        <v>16</v>
      </c>
      <c r="F48" s="154">
        <v>2496.7890000000002</v>
      </c>
      <c r="G48" s="155">
        <f t="shared" si="2"/>
        <v>2296.4749999999999</v>
      </c>
      <c r="H48" s="155">
        <v>200.31400000000031</v>
      </c>
      <c r="I48" s="129">
        <f t="shared" si="1"/>
        <v>8.0228645672501884</v>
      </c>
      <c r="J48" s="124" t="s">
        <v>202</v>
      </c>
      <c r="K48" s="125" t="s">
        <v>744</v>
      </c>
      <c r="L48" s="126"/>
      <c r="M48" s="126"/>
      <c r="N48" s="127"/>
    </row>
    <row r="49" spans="1:14" x14ac:dyDescent="0.25">
      <c r="A49" s="116">
        <v>28</v>
      </c>
      <c r="B49" s="117" t="s">
        <v>802</v>
      </c>
      <c r="C49" s="159" t="s">
        <v>803</v>
      </c>
      <c r="D49" s="160"/>
      <c r="E49" s="153">
        <v>31</v>
      </c>
      <c r="F49" s="154">
        <v>1670.1289999999999</v>
      </c>
      <c r="G49" s="155">
        <f t="shared" si="2"/>
        <v>1259.3489999999999</v>
      </c>
      <c r="H49" s="155">
        <v>410.78</v>
      </c>
      <c r="I49" s="129">
        <f t="shared" si="1"/>
        <v>24.595704882676728</v>
      </c>
      <c r="J49" s="124" t="s">
        <v>202</v>
      </c>
      <c r="K49" s="125" t="s">
        <v>744</v>
      </c>
      <c r="L49" s="126"/>
      <c r="M49" s="126"/>
      <c r="N49" s="127"/>
    </row>
    <row r="50" spans="1:14" x14ac:dyDescent="0.25">
      <c r="A50" s="116">
        <v>29</v>
      </c>
      <c r="B50" s="117" t="s">
        <v>804</v>
      </c>
      <c r="C50" s="161" t="s">
        <v>805</v>
      </c>
      <c r="D50" s="162"/>
      <c r="E50" s="153">
        <v>20</v>
      </c>
      <c r="F50" s="154">
        <v>1601.8820000000001</v>
      </c>
      <c r="G50" s="155">
        <f t="shared" si="2"/>
        <v>1208.5450000000001</v>
      </c>
      <c r="H50" s="155">
        <v>393.33699999999999</v>
      </c>
      <c r="I50" s="129">
        <f t="shared" si="1"/>
        <v>24.554680057582267</v>
      </c>
      <c r="J50" s="124" t="s">
        <v>202</v>
      </c>
      <c r="K50" s="125" t="s">
        <v>744</v>
      </c>
      <c r="L50" s="126"/>
      <c r="M50" s="126"/>
      <c r="N50" s="127"/>
    </row>
    <row r="51" spans="1:14" x14ac:dyDescent="0.25">
      <c r="A51" s="116">
        <v>30</v>
      </c>
      <c r="B51" s="117" t="s">
        <v>750</v>
      </c>
      <c r="C51" s="159" t="s">
        <v>806</v>
      </c>
      <c r="D51" s="160"/>
      <c r="E51" s="153">
        <v>8</v>
      </c>
      <c r="F51" s="154">
        <v>1661.175</v>
      </c>
      <c r="G51" s="155">
        <f t="shared" si="2"/>
        <v>1624.866</v>
      </c>
      <c r="H51" s="155">
        <v>36.308999999999997</v>
      </c>
      <c r="I51" s="129">
        <f t="shared" si="1"/>
        <v>2.1857420199557538</v>
      </c>
      <c r="J51" s="124" t="s">
        <v>202</v>
      </c>
      <c r="K51" s="125" t="s">
        <v>744</v>
      </c>
      <c r="L51" s="126"/>
      <c r="M51" s="126"/>
      <c r="N51" s="127"/>
    </row>
    <row r="52" spans="1:14" x14ac:dyDescent="0.25">
      <c r="A52" s="116">
        <v>31</v>
      </c>
      <c r="B52" s="117" t="s">
        <v>750</v>
      </c>
      <c r="C52" s="159" t="s">
        <v>807</v>
      </c>
      <c r="D52" s="160"/>
      <c r="E52" s="153">
        <v>36</v>
      </c>
      <c r="F52" s="154">
        <v>3381.6419999999998</v>
      </c>
      <c r="G52" s="155">
        <f t="shared" si="2"/>
        <v>2826.0450000000001</v>
      </c>
      <c r="H52" s="155">
        <v>555.59699999999998</v>
      </c>
      <c r="I52" s="129">
        <f t="shared" si="1"/>
        <v>16.429799487941064</v>
      </c>
      <c r="J52" s="124" t="s">
        <v>202</v>
      </c>
      <c r="K52" s="125" t="s">
        <v>744</v>
      </c>
      <c r="L52" s="126"/>
      <c r="M52" s="126"/>
      <c r="N52" s="127"/>
    </row>
    <row r="53" spans="1:14" x14ac:dyDescent="0.25">
      <c r="A53" s="116">
        <v>32</v>
      </c>
      <c r="B53" s="117" t="s">
        <v>750</v>
      </c>
      <c r="C53" s="159" t="s">
        <v>808</v>
      </c>
      <c r="D53" s="160"/>
      <c r="E53" s="153">
        <v>20</v>
      </c>
      <c r="F53" s="154">
        <v>2277.174</v>
      </c>
      <c r="G53" s="155">
        <f t="shared" si="2"/>
        <v>1955.7930000000001</v>
      </c>
      <c r="H53" s="155">
        <v>321.38099999999997</v>
      </c>
      <c r="I53" s="129">
        <f t="shared" si="1"/>
        <v>14.113150773722166</v>
      </c>
      <c r="J53" s="124" t="s">
        <v>202</v>
      </c>
      <c r="K53" s="125" t="s">
        <v>744</v>
      </c>
      <c r="L53" s="126"/>
      <c r="M53" s="126"/>
      <c r="N53" s="127"/>
    </row>
    <row r="54" spans="1:14" x14ac:dyDescent="0.25">
      <c r="A54" s="116">
        <v>33</v>
      </c>
      <c r="B54" s="117" t="s">
        <v>809</v>
      </c>
      <c r="C54" s="159" t="s">
        <v>810</v>
      </c>
      <c r="D54" s="160"/>
      <c r="E54" s="153">
        <v>9</v>
      </c>
      <c r="F54" s="154">
        <v>1925.3520000000001</v>
      </c>
      <c r="G54" s="155">
        <f t="shared" si="2"/>
        <v>1770.0170000000001</v>
      </c>
      <c r="H54" s="155">
        <v>155.33500000000001</v>
      </c>
      <c r="I54" s="129">
        <f t="shared" si="1"/>
        <v>8.0678753807096051</v>
      </c>
      <c r="J54" s="124" t="s">
        <v>202</v>
      </c>
      <c r="K54" s="125" t="s">
        <v>744</v>
      </c>
      <c r="L54" s="126"/>
      <c r="M54" s="126"/>
      <c r="N54" s="127"/>
    </row>
    <row r="55" spans="1:14" x14ac:dyDescent="0.25">
      <c r="A55" s="116">
        <v>34</v>
      </c>
      <c r="B55" s="117" t="s">
        <v>809</v>
      </c>
      <c r="C55" s="159" t="s">
        <v>811</v>
      </c>
      <c r="D55" s="160"/>
      <c r="E55" s="153">
        <v>9</v>
      </c>
      <c r="F55" s="154">
        <v>1634.0219999999999</v>
      </c>
      <c r="G55" s="155">
        <f t="shared" si="2"/>
        <v>1367.0940000000001</v>
      </c>
      <c r="H55" s="155">
        <v>266.928</v>
      </c>
      <c r="I55" s="129">
        <f t="shared" si="1"/>
        <v>16.335642971759253</v>
      </c>
      <c r="J55" s="124" t="s">
        <v>202</v>
      </c>
      <c r="K55" s="125" t="s">
        <v>744</v>
      </c>
      <c r="L55" s="126"/>
      <c r="M55" s="126"/>
      <c r="N55" s="127"/>
    </row>
    <row r="56" spans="1:14" x14ac:dyDescent="0.25">
      <c r="A56" s="116">
        <v>35</v>
      </c>
      <c r="B56" s="117" t="s">
        <v>812</v>
      </c>
      <c r="C56" s="159" t="s">
        <v>813</v>
      </c>
      <c r="D56" s="160"/>
      <c r="E56" s="153">
        <v>26</v>
      </c>
      <c r="F56" s="154">
        <v>2330.884</v>
      </c>
      <c r="G56" s="155">
        <f t="shared" si="2"/>
        <v>1825.479</v>
      </c>
      <c r="H56" s="155">
        <v>505.40499999999997</v>
      </c>
      <c r="I56" s="129">
        <f t="shared" si="1"/>
        <v>21.682975214553789</v>
      </c>
      <c r="J56" s="124" t="s">
        <v>202</v>
      </c>
      <c r="K56" s="125" t="s">
        <v>744</v>
      </c>
      <c r="L56" s="126"/>
      <c r="M56" s="126"/>
      <c r="N56" s="127"/>
    </row>
    <row r="57" spans="1:14" x14ac:dyDescent="0.25">
      <c r="A57" s="116">
        <v>36</v>
      </c>
      <c r="B57" s="117" t="s">
        <v>753</v>
      </c>
      <c r="C57" s="159" t="s">
        <v>814</v>
      </c>
      <c r="D57" s="160"/>
      <c r="E57" s="153">
        <v>8</v>
      </c>
      <c r="F57" s="154">
        <v>1972.3489999999999</v>
      </c>
      <c r="G57" s="155">
        <f t="shared" si="2"/>
        <v>1462.7069999999999</v>
      </c>
      <c r="H57" s="155">
        <v>509.642</v>
      </c>
      <c r="I57" s="129">
        <f t="shared" si="1"/>
        <v>25.839341820337069</v>
      </c>
      <c r="J57" s="124" t="s">
        <v>202</v>
      </c>
      <c r="K57" s="125" t="s">
        <v>744</v>
      </c>
      <c r="L57" s="126"/>
      <c r="M57" s="126"/>
      <c r="N57" s="127"/>
    </row>
    <row r="58" spans="1:14" x14ac:dyDescent="0.25">
      <c r="A58" s="116">
        <v>37</v>
      </c>
      <c r="B58" s="117" t="s">
        <v>753</v>
      </c>
      <c r="C58" s="159" t="s">
        <v>815</v>
      </c>
      <c r="D58" s="160"/>
      <c r="E58" s="153">
        <v>19</v>
      </c>
      <c r="F58" s="154">
        <v>1962.62</v>
      </c>
      <c r="G58" s="155">
        <f t="shared" si="2"/>
        <v>1390.9189999999999</v>
      </c>
      <c r="H58" s="155">
        <v>571.70100000000002</v>
      </c>
      <c r="I58" s="129">
        <f t="shared" si="1"/>
        <v>29.129479980841939</v>
      </c>
      <c r="J58" s="124" t="s">
        <v>202</v>
      </c>
      <c r="K58" s="125" t="s">
        <v>744</v>
      </c>
      <c r="L58" s="126"/>
      <c r="M58" s="126"/>
      <c r="N58" s="127"/>
    </row>
    <row r="59" spans="1:14" x14ac:dyDescent="0.25">
      <c r="A59" s="116">
        <v>38</v>
      </c>
      <c r="B59" s="117" t="s">
        <v>816</v>
      </c>
      <c r="C59" s="159" t="s">
        <v>817</v>
      </c>
      <c r="D59" s="160"/>
      <c r="E59" s="153">
        <v>23</v>
      </c>
      <c r="F59" s="154">
        <v>2043.0340000000001</v>
      </c>
      <c r="G59" s="155">
        <f t="shared" si="2"/>
        <v>1636.1150000000002</v>
      </c>
      <c r="H59" s="155">
        <v>406.91899999999998</v>
      </c>
      <c r="I59" s="129">
        <f t="shared" si="1"/>
        <v>19.917387571621418</v>
      </c>
      <c r="J59" s="124" t="s">
        <v>202</v>
      </c>
      <c r="K59" s="125" t="s">
        <v>744</v>
      </c>
      <c r="L59" s="126"/>
      <c r="M59" s="126"/>
      <c r="N59" s="127"/>
    </row>
    <row r="60" spans="1:14" x14ac:dyDescent="0.25">
      <c r="A60" s="116">
        <v>39</v>
      </c>
      <c r="B60" s="117" t="s">
        <v>816</v>
      </c>
      <c r="C60" s="159" t="s">
        <v>818</v>
      </c>
      <c r="D60" s="160"/>
      <c r="E60" s="153">
        <v>17</v>
      </c>
      <c r="F60" s="154">
        <v>3598.0239999999999</v>
      </c>
      <c r="G60" s="155">
        <f t="shared" si="2"/>
        <v>3386.31</v>
      </c>
      <c r="H60" s="155">
        <v>211.714</v>
      </c>
      <c r="I60" s="129">
        <f t="shared" si="1"/>
        <v>5.8841742022843651</v>
      </c>
      <c r="J60" s="124" t="s">
        <v>202</v>
      </c>
      <c r="K60" s="125" t="s">
        <v>744</v>
      </c>
      <c r="L60" s="126"/>
      <c r="M60" s="126"/>
      <c r="N60" s="127"/>
    </row>
    <row r="61" spans="1:14" x14ac:dyDescent="0.25">
      <c r="A61" s="116">
        <v>40</v>
      </c>
      <c r="B61" s="117" t="s">
        <v>819</v>
      </c>
      <c r="C61" s="159" t="s">
        <v>820</v>
      </c>
      <c r="D61" s="160"/>
      <c r="E61" s="153">
        <v>20</v>
      </c>
      <c r="F61" s="154">
        <v>1862.5530000000001</v>
      </c>
      <c r="G61" s="155">
        <f t="shared" si="2"/>
        <v>1548.8670000000002</v>
      </c>
      <c r="H61" s="155">
        <v>313.68599999999998</v>
      </c>
      <c r="I61" s="129">
        <f t="shared" si="1"/>
        <v>16.841722087908369</v>
      </c>
      <c r="J61" s="124" t="s">
        <v>202</v>
      </c>
      <c r="K61" s="125" t="s">
        <v>744</v>
      </c>
      <c r="L61" s="126"/>
      <c r="M61" s="126"/>
      <c r="N61" s="127"/>
    </row>
    <row r="62" spans="1:14" x14ac:dyDescent="0.25">
      <c r="A62" s="116">
        <v>41</v>
      </c>
      <c r="B62" s="117" t="s">
        <v>819</v>
      </c>
      <c r="C62" s="159" t="s">
        <v>821</v>
      </c>
      <c r="D62" s="160"/>
      <c r="E62" s="153">
        <v>21</v>
      </c>
      <c r="F62" s="154">
        <v>2653.6640000000002</v>
      </c>
      <c r="G62" s="155">
        <f t="shared" si="2"/>
        <v>2315.8220000000001</v>
      </c>
      <c r="H62" s="155">
        <v>337.84199999999998</v>
      </c>
      <c r="I62" s="129">
        <f t="shared" si="1"/>
        <v>12.731152097628032</v>
      </c>
      <c r="J62" s="124" t="s">
        <v>202</v>
      </c>
      <c r="K62" s="125" t="s">
        <v>744</v>
      </c>
      <c r="L62" s="126"/>
      <c r="M62" s="126"/>
      <c r="N62" s="127"/>
    </row>
    <row r="63" spans="1:14" x14ac:dyDescent="0.25">
      <c r="A63" s="116">
        <v>42</v>
      </c>
      <c r="B63" s="117" t="s">
        <v>819</v>
      </c>
      <c r="C63" s="159" t="s">
        <v>822</v>
      </c>
      <c r="D63" s="160"/>
      <c r="E63" s="153">
        <v>13</v>
      </c>
      <c r="F63" s="154">
        <v>3167.8389999999999</v>
      </c>
      <c r="G63" s="155">
        <f t="shared" si="2"/>
        <v>2839.8449999999998</v>
      </c>
      <c r="H63" s="155">
        <v>327.99400000000003</v>
      </c>
      <c r="I63" s="129">
        <f t="shared" si="1"/>
        <v>10.35387215069958</v>
      </c>
      <c r="J63" s="124" t="s">
        <v>202</v>
      </c>
      <c r="K63" s="125" t="s">
        <v>744</v>
      </c>
      <c r="L63" s="126"/>
      <c r="M63" s="126"/>
      <c r="N63" s="127"/>
    </row>
    <row r="64" spans="1:14" x14ac:dyDescent="0.25">
      <c r="A64" s="116">
        <v>43</v>
      </c>
      <c r="B64" s="117" t="s">
        <v>819</v>
      </c>
      <c r="C64" s="159" t="s">
        <v>823</v>
      </c>
      <c r="D64" s="160"/>
      <c r="E64" s="153">
        <v>13</v>
      </c>
      <c r="F64" s="154">
        <v>2038.596</v>
      </c>
      <c r="G64" s="155">
        <f t="shared" si="2"/>
        <v>1747.8879999999999</v>
      </c>
      <c r="H64" s="155">
        <v>290.70800000000003</v>
      </c>
      <c r="I64" s="129">
        <f t="shared" si="1"/>
        <v>14.260206534301059</v>
      </c>
      <c r="J64" s="124" t="s">
        <v>202</v>
      </c>
      <c r="K64" s="125" t="s">
        <v>744</v>
      </c>
      <c r="L64" s="126"/>
      <c r="M64" s="126"/>
      <c r="N64" s="127"/>
    </row>
    <row r="65" spans="1:14" x14ac:dyDescent="0.25">
      <c r="A65" s="116">
        <v>44</v>
      </c>
      <c r="B65" s="117" t="s">
        <v>819</v>
      </c>
      <c r="C65" s="159" t="s">
        <v>824</v>
      </c>
      <c r="D65" s="160"/>
      <c r="E65" s="153">
        <v>11</v>
      </c>
      <c r="F65" s="154">
        <v>2145.4580000000001</v>
      </c>
      <c r="G65" s="155">
        <f t="shared" si="2"/>
        <v>1805.95</v>
      </c>
      <c r="H65" s="155">
        <v>339.50799999999998</v>
      </c>
      <c r="I65" s="129">
        <f t="shared" si="1"/>
        <v>15.824499943601783</v>
      </c>
      <c r="J65" s="124" t="s">
        <v>202</v>
      </c>
      <c r="K65" s="125" t="s">
        <v>744</v>
      </c>
      <c r="L65" s="126"/>
      <c r="M65" s="126"/>
      <c r="N65" s="127"/>
    </row>
    <row r="66" spans="1:14" x14ac:dyDescent="0.25">
      <c r="A66" s="116">
        <v>45</v>
      </c>
      <c r="B66" s="117" t="s">
        <v>825</v>
      </c>
      <c r="C66" s="159" t="s">
        <v>826</v>
      </c>
      <c r="D66" s="160"/>
      <c r="E66" s="153">
        <v>8</v>
      </c>
      <c r="F66" s="154">
        <v>1881.1559999999999</v>
      </c>
      <c r="G66" s="155">
        <f t="shared" si="2"/>
        <v>1737.4549999999999</v>
      </c>
      <c r="H66" s="155">
        <v>143.70099999999999</v>
      </c>
      <c r="I66" s="129">
        <f t="shared" si="1"/>
        <v>7.6389730569926151</v>
      </c>
      <c r="J66" s="124" t="s">
        <v>202</v>
      </c>
      <c r="K66" s="125" t="s">
        <v>744</v>
      </c>
      <c r="L66" s="126"/>
      <c r="M66" s="126"/>
      <c r="N66" s="127"/>
    </row>
    <row r="67" spans="1:14" x14ac:dyDescent="0.25">
      <c r="A67" s="116">
        <v>46</v>
      </c>
      <c r="B67" s="117" t="s">
        <v>825</v>
      </c>
      <c r="C67" s="159" t="s">
        <v>827</v>
      </c>
      <c r="D67" s="160"/>
      <c r="E67" s="153">
        <v>12</v>
      </c>
      <c r="F67" s="154">
        <v>3173.0680000000002</v>
      </c>
      <c r="G67" s="155">
        <f t="shared" si="2"/>
        <v>2699.3300000000004</v>
      </c>
      <c r="H67" s="155">
        <v>473.738</v>
      </c>
      <c r="I67" s="129">
        <f t="shared" si="1"/>
        <v>14.929966833361274</v>
      </c>
      <c r="J67" s="124" t="s">
        <v>202</v>
      </c>
      <c r="K67" s="125" t="s">
        <v>744</v>
      </c>
      <c r="L67" s="126"/>
      <c r="M67" s="126"/>
      <c r="N67" s="127"/>
    </row>
    <row r="68" spans="1:14" x14ac:dyDescent="0.25">
      <c r="A68" s="116">
        <v>47</v>
      </c>
      <c r="B68" s="117" t="s">
        <v>828</v>
      </c>
      <c r="C68" s="159" t="s">
        <v>829</v>
      </c>
      <c r="D68" s="160"/>
      <c r="E68" s="153">
        <v>12</v>
      </c>
      <c r="F68" s="154">
        <v>2011.7</v>
      </c>
      <c r="G68" s="155">
        <f t="shared" si="2"/>
        <v>1589.654</v>
      </c>
      <c r="H68" s="155">
        <v>422.04600000000005</v>
      </c>
      <c r="I68" s="129">
        <f t="shared" si="1"/>
        <v>20.979569518317842</v>
      </c>
      <c r="J68" s="124" t="s">
        <v>202</v>
      </c>
      <c r="K68" s="125" t="s">
        <v>744</v>
      </c>
      <c r="L68" s="126"/>
      <c r="M68" s="126"/>
      <c r="N68" s="127"/>
    </row>
    <row r="69" spans="1:14" x14ac:dyDescent="0.25">
      <c r="A69" s="116">
        <v>48</v>
      </c>
      <c r="B69" s="117" t="s">
        <v>830</v>
      </c>
      <c r="C69" s="159" t="s">
        <v>831</v>
      </c>
      <c r="D69" s="160"/>
      <c r="E69" s="153">
        <v>10</v>
      </c>
      <c r="F69" s="154">
        <v>1621.3</v>
      </c>
      <c r="G69" s="155">
        <f t="shared" si="2"/>
        <v>1340.0719999999999</v>
      </c>
      <c r="H69" s="155">
        <v>281.22800000000007</v>
      </c>
      <c r="I69" s="129">
        <f t="shared" si="1"/>
        <v>17.345833590328752</v>
      </c>
      <c r="J69" s="124" t="s">
        <v>202</v>
      </c>
      <c r="K69" s="125" t="s">
        <v>744</v>
      </c>
      <c r="L69" s="126"/>
      <c r="M69" s="126"/>
      <c r="N69" s="127"/>
    </row>
    <row r="70" spans="1:14" x14ac:dyDescent="0.25">
      <c r="A70" s="116">
        <v>49</v>
      </c>
      <c r="B70" s="117" t="s">
        <v>832</v>
      </c>
      <c r="C70" s="159" t="s">
        <v>833</v>
      </c>
      <c r="D70" s="160"/>
      <c r="E70" s="153">
        <v>8</v>
      </c>
      <c r="F70" s="154">
        <v>2120.31</v>
      </c>
      <c r="G70" s="155">
        <f t="shared" si="2"/>
        <v>1881.2370000000001</v>
      </c>
      <c r="H70" s="155">
        <v>239.07299999999987</v>
      </c>
      <c r="I70" s="129">
        <f t="shared" si="1"/>
        <v>11.275379543557303</v>
      </c>
      <c r="J70" s="124" t="s">
        <v>202</v>
      </c>
      <c r="K70" s="125" t="s">
        <v>744</v>
      </c>
      <c r="L70" s="126"/>
      <c r="M70" s="126"/>
      <c r="N70" s="127"/>
    </row>
    <row r="71" spans="1:14" x14ac:dyDescent="0.25">
      <c r="A71" s="116">
        <v>50</v>
      </c>
      <c r="B71" s="117" t="s">
        <v>834</v>
      </c>
      <c r="C71" s="159" t="s">
        <v>835</v>
      </c>
      <c r="D71" s="160"/>
      <c r="E71" s="153">
        <v>13</v>
      </c>
      <c r="F71" s="154">
        <v>1605.96</v>
      </c>
      <c r="G71" s="155">
        <f t="shared" si="2"/>
        <v>1429.021</v>
      </c>
      <c r="H71" s="155">
        <v>176.93900000000008</v>
      </c>
      <c r="I71" s="129">
        <f t="shared" si="1"/>
        <v>11.017646765797409</v>
      </c>
      <c r="J71" s="124" t="s">
        <v>202</v>
      </c>
      <c r="K71" s="125" t="s">
        <v>744</v>
      </c>
      <c r="L71" s="126"/>
      <c r="M71" s="126"/>
      <c r="N71" s="127"/>
    </row>
    <row r="72" spans="1:14" x14ac:dyDescent="0.25">
      <c r="A72" s="116">
        <v>51</v>
      </c>
      <c r="B72" s="117" t="s">
        <v>836</v>
      </c>
      <c r="C72" s="159" t="s">
        <v>837</v>
      </c>
      <c r="D72" s="160"/>
      <c r="E72" s="153">
        <v>12</v>
      </c>
      <c r="F72" s="154">
        <v>1698</v>
      </c>
      <c r="G72" s="155">
        <f t="shared" si="2"/>
        <v>1666.9879999999998</v>
      </c>
      <c r="H72" s="155">
        <v>31.012000000000171</v>
      </c>
      <c r="I72" s="129">
        <f t="shared" si="1"/>
        <v>1.8263839811543094</v>
      </c>
      <c r="J72" s="124" t="s">
        <v>202</v>
      </c>
      <c r="K72" s="125" t="s">
        <v>744</v>
      </c>
      <c r="L72" s="126"/>
      <c r="M72" s="126"/>
      <c r="N72" s="127"/>
    </row>
    <row r="73" spans="1:14" x14ac:dyDescent="0.25">
      <c r="A73" s="116">
        <v>52</v>
      </c>
      <c r="B73" s="117" t="s">
        <v>838</v>
      </c>
      <c r="C73" s="159" t="s">
        <v>839</v>
      </c>
      <c r="D73" s="160"/>
      <c r="E73" s="153">
        <v>8</v>
      </c>
      <c r="F73" s="154">
        <v>2321.8159999999998</v>
      </c>
      <c r="G73" s="155">
        <f t="shared" si="2"/>
        <v>2150.5639999999999</v>
      </c>
      <c r="H73" s="155">
        <v>171.25200000000001</v>
      </c>
      <c r="I73" s="129">
        <f t="shared" si="1"/>
        <v>7.375778270112705</v>
      </c>
      <c r="J73" s="124" t="s">
        <v>202</v>
      </c>
      <c r="K73" s="125" t="s">
        <v>744</v>
      </c>
      <c r="L73" s="126"/>
      <c r="M73" s="126"/>
      <c r="N73" s="127"/>
    </row>
    <row r="74" spans="1:14" x14ac:dyDescent="0.25">
      <c r="A74" s="116">
        <v>53</v>
      </c>
      <c r="B74" s="117" t="s">
        <v>756</v>
      </c>
      <c r="C74" s="159" t="s">
        <v>840</v>
      </c>
      <c r="D74" s="160"/>
      <c r="E74" s="153">
        <v>10</v>
      </c>
      <c r="F74" s="154">
        <v>1917.2</v>
      </c>
      <c r="G74" s="155">
        <f t="shared" si="2"/>
        <v>1611.279</v>
      </c>
      <c r="H74" s="155">
        <v>305.92100000000005</v>
      </c>
      <c r="I74" s="129">
        <f t="shared" si="1"/>
        <v>15.956655539328187</v>
      </c>
      <c r="J74" s="124" t="s">
        <v>202</v>
      </c>
      <c r="K74" s="125" t="s">
        <v>744</v>
      </c>
      <c r="L74" s="126"/>
      <c r="M74" s="126"/>
      <c r="N74" s="127"/>
    </row>
    <row r="75" spans="1:14" x14ac:dyDescent="0.25">
      <c r="A75" s="116">
        <v>54</v>
      </c>
      <c r="B75" s="117" t="s">
        <v>841</v>
      </c>
      <c r="C75" s="159" t="s">
        <v>842</v>
      </c>
      <c r="D75" s="160"/>
      <c r="E75" s="153">
        <v>31</v>
      </c>
      <c r="F75" s="154">
        <v>1902.46</v>
      </c>
      <c r="G75" s="155">
        <f t="shared" si="2"/>
        <v>1525.183</v>
      </c>
      <c r="H75" s="155">
        <v>377.27700000000004</v>
      </c>
      <c r="I75" s="129">
        <f t="shared" ref="I75:I125" si="3">H75/F75*100</f>
        <v>19.831008273498522</v>
      </c>
      <c r="J75" s="124" t="s">
        <v>202</v>
      </c>
      <c r="K75" s="163" t="s">
        <v>744</v>
      </c>
      <c r="L75" s="164"/>
      <c r="M75" s="164"/>
      <c r="N75" s="165"/>
    </row>
    <row r="76" spans="1:14" ht="15.75" thickBot="1" x14ac:dyDescent="0.3">
      <c r="A76" s="166">
        <f>A75</f>
        <v>54</v>
      </c>
      <c r="B76" s="167" t="s">
        <v>758</v>
      </c>
      <c r="C76" s="168"/>
      <c r="D76" s="169"/>
      <c r="E76" s="170">
        <f>SUM(E22:E75)</f>
        <v>878</v>
      </c>
      <c r="F76" s="171">
        <f>SUM(F22:F75)</f>
        <v>120741.74400000002</v>
      </c>
      <c r="G76" s="172">
        <f>SUM(G22:G75)</f>
        <v>103208.79199999999</v>
      </c>
      <c r="H76" s="172">
        <f>SUM(H22:H75)</f>
        <v>17532.951999999997</v>
      </c>
      <c r="I76" s="173">
        <f t="shared" si="3"/>
        <v>14.521035906189988</v>
      </c>
      <c r="J76" s="174"/>
      <c r="K76" s="175"/>
      <c r="L76" s="176"/>
      <c r="M76" s="176"/>
      <c r="N76" s="177"/>
    </row>
    <row r="77" spans="1:14" x14ac:dyDescent="0.25">
      <c r="A77" s="141">
        <v>1</v>
      </c>
      <c r="B77" s="142" t="s">
        <v>843</v>
      </c>
      <c r="C77" s="178" t="s">
        <v>844</v>
      </c>
      <c r="D77" s="179"/>
      <c r="E77" s="145">
        <v>9</v>
      </c>
      <c r="F77" s="180">
        <v>1490.1310000000001</v>
      </c>
      <c r="G77" s="181">
        <f t="shared" ref="G77:G97" si="4">F77-H77</f>
        <v>1231.383</v>
      </c>
      <c r="H77" s="181">
        <v>258.74800000000005</v>
      </c>
      <c r="I77" s="148">
        <f t="shared" si="3"/>
        <v>17.364110940581735</v>
      </c>
      <c r="J77" s="149" t="s">
        <v>203</v>
      </c>
      <c r="K77" s="150" t="s">
        <v>744</v>
      </c>
      <c r="L77" s="151"/>
      <c r="M77" s="151"/>
      <c r="N77" s="152"/>
    </row>
    <row r="78" spans="1:14" x14ac:dyDescent="0.25">
      <c r="A78" s="116">
        <v>2</v>
      </c>
      <c r="B78" s="117" t="s">
        <v>845</v>
      </c>
      <c r="C78" s="159" t="s">
        <v>846</v>
      </c>
      <c r="D78" s="160"/>
      <c r="E78" s="153">
        <v>7</v>
      </c>
      <c r="F78" s="182">
        <v>1486.973</v>
      </c>
      <c r="G78" s="183">
        <f t="shared" si="4"/>
        <v>841.30299999999988</v>
      </c>
      <c r="H78" s="183">
        <v>645.67000000000007</v>
      </c>
      <c r="I78" s="129">
        <f t="shared" si="3"/>
        <v>43.421770267516628</v>
      </c>
      <c r="J78" s="124" t="s">
        <v>203</v>
      </c>
      <c r="K78" s="125" t="s">
        <v>744</v>
      </c>
      <c r="L78" s="126"/>
      <c r="M78" s="126"/>
      <c r="N78" s="127"/>
    </row>
    <row r="79" spans="1:14" x14ac:dyDescent="0.25">
      <c r="A79" s="116">
        <v>3</v>
      </c>
      <c r="B79" s="117" t="s">
        <v>847</v>
      </c>
      <c r="C79" s="159" t="s">
        <v>848</v>
      </c>
      <c r="D79" s="160"/>
      <c r="E79" s="153">
        <v>11</v>
      </c>
      <c r="F79" s="182">
        <v>1412.6780000000001</v>
      </c>
      <c r="G79" s="183">
        <f t="shared" si="4"/>
        <v>1157.875</v>
      </c>
      <c r="H79" s="183">
        <v>254.803</v>
      </c>
      <c r="I79" s="129">
        <f t="shared" si="3"/>
        <v>18.036877476679045</v>
      </c>
      <c r="J79" s="124" t="s">
        <v>203</v>
      </c>
      <c r="K79" s="125" t="s">
        <v>744</v>
      </c>
      <c r="L79" s="126"/>
      <c r="M79" s="126"/>
      <c r="N79" s="127"/>
    </row>
    <row r="80" spans="1:14" x14ac:dyDescent="0.25">
      <c r="A80" s="116">
        <v>4</v>
      </c>
      <c r="B80" s="117" t="s">
        <v>849</v>
      </c>
      <c r="C80" s="159" t="s">
        <v>850</v>
      </c>
      <c r="D80" s="160"/>
      <c r="E80" s="153">
        <v>17</v>
      </c>
      <c r="F80" s="182">
        <v>1465.73</v>
      </c>
      <c r="G80" s="183">
        <f t="shared" si="4"/>
        <v>1067.441</v>
      </c>
      <c r="H80" s="183">
        <v>398.28899999999999</v>
      </c>
      <c r="I80" s="129">
        <f t="shared" si="3"/>
        <v>27.173422117306735</v>
      </c>
      <c r="J80" s="124" t="s">
        <v>203</v>
      </c>
      <c r="K80" s="125" t="s">
        <v>744</v>
      </c>
      <c r="L80" s="126"/>
      <c r="M80" s="126"/>
      <c r="N80" s="127"/>
    </row>
    <row r="81" spans="1:14" x14ac:dyDescent="0.25">
      <c r="A81" s="116">
        <v>5</v>
      </c>
      <c r="B81" s="117" t="s">
        <v>851</v>
      </c>
      <c r="C81" s="159" t="s">
        <v>852</v>
      </c>
      <c r="D81" s="160"/>
      <c r="E81" s="153">
        <v>20</v>
      </c>
      <c r="F81" s="182">
        <v>1525.306</v>
      </c>
      <c r="G81" s="183">
        <f t="shared" si="4"/>
        <v>1267.6429999999998</v>
      </c>
      <c r="H81" s="183">
        <v>257.66300000000024</v>
      </c>
      <c r="I81" s="129">
        <f t="shared" si="3"/>
        <v>16.892544840182904</v>
      </c>
      <c r="J81" s="124" t="s">
        <v>203</v>
      </c>
      <c r="K81" s="125" t="s">
        <v>744</v>
      </c>
      <c r="L81" s="126"/>
      <c r="M81" s="126"/>
      <c r="N81" s="127"/>
    </row>
    <row r="82" spans="1:14" x14ac:dyDescent="0.25">
      <c r="A82" s="116">
        <v>6</v>
      </c>
      <c r="B82" s="117" t="s">
        <v>774</v>
      </c>
      <c r="C82" s="159" t="s">
        <v>853</v>
      </c>
      <c r="D82" s="160"/>
      <c r="E82" s="153">
        <v>23</v>
      </c>
      <c r="F82" s="182">
        <v>1338.03</v>
      </c>
      <c r="G82" s="183">
        <f t="shared" si="4"/>
        <v>1219.7249999999999</v>
      </c>
      <c r="H82" s="183">
        <v>118.30500000000001</v>
      </c>
      <c r="I82" s="129">
        <f t="shared" si="3"/>
        <v>8.8417300060536768</v>
      </c>
      <c r="J82" s="124" t="s">
        <v>203</v>
      </c>
      <c r="K82" s="125" t="s">
        <v>744</v>
      </c>
      <c r="L82" s="126"/>
      <c r="M82" s="126"/>
      <c r="N82" s="127"/>
    </row>
    <row r="83" spans="1:14" x14ac:dyDescent="0.25">
      <c r="A83" s="116">
        <v>7</v>
      </c>
      <c r="B83" s="117" t="s">
        <v>777</v>
      </c>
      <c r="C83" s="159" t="s">
        <v>854</v>
      </c>
      <c r="D83" s="160"/>
      <c r="E83" s="153">
        <v>15</v>
      </c>
      <c r="F83" s="182">
        <v>1520.47</v>
      </c>
      <c r="G83" s="183">
        <f t="shared" si="4"/>
        <v>1212.1759999999999</v>
      </c>
      <c r="H83" s="183">
        <v>308.2940000000001</v>
      </c>
      <c r="I83" s="129">
        <f t="shared" si="3"/>
        <v>20.276230376133704</v>
      </c>
      <c r="J83" s="124" t="s">
        <v>203</v>
      </c>
      <c r="K83" s="125" t="s">
        <v>744</v>
      </c>
      <c r="L83" s="126"/>
      <c r="M83" s="126"/>
      <c r="N83" s="127"/>
    </row>
    <row r="84" spans="1:14" x14ac:dyDescent="0.25">
      <c r="A84" s="116">
        <v>8</v>
      </c>
      <c r="B84" s="117" t="s">
        <v>855</v>
      </c>
      <c r="C84" s="159" t="s">
        <v>856</v>
      </c>
      <c r="D84" s="160"/>
      <c r="E84" s="153">
        <v>20</v>
      </c>
      <c r="F84" s="182">
        <v>1468</v>
      </c>
      <c r="G84" s="183">
        <f t="shared" si="4"/>
        <v>1289.837</v>
      </c>
      <c r="H84" s="183">
        <v>178.16300000000001</v>
      </c>
      <c r="I84" s="129">
        <f t="shared" si="3"/>
        <v>12.136444141689374</v>
      </c>
      <c r="J84" s="124" t="s">
        <v>203</v>
      </c>
      <c r="K84" s="125" t="s">
        <v>744</v>
      </c>
      <c r="L84" s="126"/>
      <c r="M84" s="126"/>
      <c r="N84" s="127"/>
    </row>
    <row r="85" spans="1:14" x14ac:dyDescent="0.25">
      <c r="A85" s="116">
        <v>9</v>
      </c>
      <c r="B85" s="117" t="s">
        <v>857</v>
      </c>
      <c r="C85" s="159" t="s">
        <v>858</v>
      </c>
      <c r="D85" s="160"/>
      <c r="E85" s="153">
        <v>29</v>
      </c>
      <c r="F85" s="182">
        <v>1323.04</v>
      </c>
      <c r="G85" s="183">
        <f t="shared" si="4"/>
        <v>1080.194</v>
      </c>
      <c r="H85" s="183">
        <v>242.846</v>
      </c>
      <c r="I85" s="129">
        <f t="shared" si="3"/>
        <v>18.355151771677349</v>
      </c>
      <c r="J85" s="124" t="s">
        <v>203</v>
      </c>
      <c r="K85" s="125" t="s">
        <v>744</v>
      </c>
      <c r="L85" s="126"/>
      <c r="M85" s="126"/>
      <c r="N85" s="127"/>
    </row>
    <row r="86" spans="1:14" x14ac:dyDescent="0.25">
      <c r="A86" s="116">
        <v>10</v>
      </c>
      <c r="B86" s="117" t="s">
        <v>859</v>
      </c>
      <c r="C86" s="159" t="s">
        <v>860</v>
      </c>
      <c r="D86" s="160"/>
      <c r="E86" s="153">
        <v>11</v>
      </c>
      <c r="F86" s="182">
        <v>1468.654</v>
      </c>
      <c r="G86" s="183">
        <f t="shared" si="4"/>
        <v>1272.9850000000001</v>
      </c>
      <c r="H86" s="183">
        <v>195.66899999999987</v>
      </c>
      <c r="I86" s="129">
        <f t="shared" si="3"/>
        <v>13.323015495821336</v>
      </c>
      <c r="J86" s="124" t="s">
        <v>203</v>
      </c>
      <c r="K86" s="125" t="s">
        <v>744</v>
      </c>
      <c r="L86" s="126"/>
      <c r="M86" s="126"/>
      <c r="N86" s="127"/>
    </row>
    <row r="87" spans="1:14" x14ac:dyDescent="0.25">
      <c r="A87" s="116">
        <v>11</v>
      </c>
      <c r="B87" s="117" t="s">
        <v>792</v>
      </c>
      <c r="C87" s="159" t="s">
        <v>861</v>
      </c>
      <c r="D87" s="160"/>
      <c r="E87" s="153">
        <v>12</v>
      </c>
      <c r="F87" s="182">
        <v>1364.895</v>
      </c>
      <c r="G87" s="183">
        <f t="shared" si="4"/>
        <v>946.52300000000002</v>
      </c>
      <c r="H87" s="183">
        <v>418.37199999999996</v>
      </c>
      <c r="I87" s="129">
        <f t="shared" si="3"/>
        <v>30.652321240828044</v>
      </c>
      <c r="J87" s="124" t="s">
        <v>203</v>
      </c>
      <c r="K87" s="125" t="s">
        <v>744</v>
      </c>
      <c r="L87" s="126"/>
      <c r="M87" s="126"/>
      <c r="N87" s="127"/>
    </row>
    <row r="88" spans="1:14" x14ac:dyDescent="0.25">
      <c r="A88" s="116">
        <v>12</v>
      </c>
      <c r="B88" s="117" t="s">
        <v>792</v>
      </c>
      <c r="C88" s="159" t="s">
        <v>862</v>
      </c>
      <c r="D88" s="160"/>
      <c r="E88" s="153">
        <v>27</v>
      </c>
      <c r="F88" s="182">
        <v>1575.9349999999999</v>
      </c>
      <c r="G88" s="183">
        <f t="shared" si="4"/>
        <v>930.75900000000001</v>
      </c>
      <c r="H88" s="183">
        <v>645.17599999999993</v>
      </c>
      <c r="I88" s="129">
        <f t="shared" si="3"/>
        <v>40.939251936152189</v>
      </c>
      <c r="J88" s="124" t="s">
        <v>203</v>
      </c>
      <c r="K88" s="125" t="s">
        <v>744</v>
      </c>
      <c r="L88" s="126"/>
      <c r="M88" s="126"/>
      <c r="N88" s="127"/>
    </row>
    <row r="89" spans="1:14" x14ac:dyDescent="0.25">
      <c r="A89" s="116">
        <v>13</v>
      </c>
      <c r="B89" s="117" t="s">
        <v>863</v>
      </c>
      <c r="C89" s="159" t="s">
        <v>864</v>
      </c>
      <c r="D89" s="160"/>
      <c r="E89" s="153">
        <v>20</v>
      </c>
      <c r="F89" s="182">
        <v>1416.922</v>
      </c>
      <c r="G89" s="183">
        <f t="shared" si="4"/>
        <v>1177.3900000000001</v>
      </c>
      <c r="H89" s="183">
        <v>239.53199999999993</v>
      </c>
      <c r="I89" s="129">
        <f t="shared" si="3"/>
        <v>16.90509428183061</v>
      </c>
      <c r="J89" s="124" t="s">
        <v>203</v>
      </c>
      <c r="K89" s="125" t="s">
        <v>744</v>
      </c>
      <c r="L89" s="126"/>
      <c r="M89" s="126"/>
      <c r="N89" s="127"/>
    </row>
    <row r="90" spans="1:14" x14ac:dyDescent="0.25">
      <c r="A90" s="116">
        <v>14</v>
      </c>
      <c r="B90" s="117" t="s">
        <v>797</v>
      </c>
      <c r="C90" s="159" t="s">
        <v>865</v>
      </c>
      <c r="D90" s="160"/>
      <c r="E90" s="153">
        <v>11</v>
      </c>
      <c r="F90" s="182">
        <v>1438.1759999999999</v>
      </c>
      <c r="G90" s="183">
        <f t="shared" si="4"/>
        <v>1033.454</v>
      </c>
      <c r="H90" s="183">
        <v>404.72199999999998</v>
      </c>
      <c r="I90" s="129">
        <f t="shared" si="3"/>
        <v>28.141340141957588</v>
      </c>
      <c r="J90" s="124" t="s">
        <v>203</v>
      </c>
      <c r="K90" s="125" t="s">
        <v>744</v>
      </c>
      <c r="L90" s="126"/>
      <c r="M90" s="126"/>
      <c r="N90" s="127"/>
    </row>
    <row r="91" spans="1:14" x14ac:dyDescent="0.25">
      <c r="A91" s="116">
        <v>15</v>
      </c>
      <c r="B91" s="117" t="s">
        <v>866</v>
      </c>
      <c r="C91" s="159" t="s">
        <v>867</v>
      </c>
      <c r="D91" s="160"/>
      <c r="E91" s="153">
        <v>10</v>
      </c>
      <c r="F91" s="182">
        <v>1557.498</v>
      </c>
      <c r="G91" s="183">
        <f t="shared" si="4"/>
        <v>1394.787</v>
      </c>
      <c r="H91" s="183">
        <v>162.71100000000001</v>
      </c>
      <c r="I91" s="129">
        <f t="shared" si="3"/>
        <v>10.4469476044271</v>
      </c>
      <c r="J91" s="124" t="s">
        <v>203</v>
      </c>
      <c r="K91" s="125" t="s">
        <v>744</v>
      </c>
      <c r="L91" s="126"/>
      <c r="M91" s="126"/>
      <c r="N91" s="127"/>
    </row>
    <row r="92" spans="1:14" x14ac:dyDescent="0.25">
      <c r="A92" s="116">
        <v>16</v>
      </c>
      <c r="B92" s="117" t="s">
        <v>868</v>
      </c>
      <c r="C92" s="159" t="s">
        <v>869</v>
      </c>
      <c r="D92" s="160"/>
      <c r="E92" s="153">
        <v>9</v>
      </c>
      <c r="F92" s="182">
        <v>1327.578</v>
      </c>
      <c r="G92" s="183">
        <f t="shared" si="4"/>
        <v>1164.077</v>
      </c>
      <c r="H92" s="183">
        <v>163.501</v>
      </c>
      <c r="I92" s="129">
        <f t="shared" si="3"/>
        <v>12.315735873899689</v>
      </c>
      <c r="J92" s="124" t="s">
        <v>203</v>
      </c>
      <c r="K92" s="125" t="s">
        <v>744</v>
      </c>
      <c r="L92" s="126"/>
      <c r="M92" s="126"/>
      <c r="N92" s="127"/>
    </row>
    <row r="93" spans="1:14" x14ac:dyDescent="0.25">
      <c r="A93" s="116">
        <v>17</v>
      </c>
      <c r="B93" s="117" t="s">
        <v>870</v>
      </c>
      <c r="C93" s="159" t="s">
        <v>871</v>
      </c>
      <c r="D93" s="160"/>
      <c r="E93" s="153">
        <v>10</v>
      </c>
      <c r="F93" s="182">
        <v>1527.019</v>
      </c>
      <c r="G93" s="183">
        <f t="shared" si="4"/>
        <v>1273.789</v>
      </c>
      <c r="H93" s="183">
        <v>253.23</v>
      </c>
      <c r="I93" s="129">
        <f t="shared" si="3"/>
        <v>16.583290712165336</v>
      </c>
      <c r="J93" s="124" t="s">
        <v>203</v>
      </c>
      <c r="K93" s="125" t="s">
        <v>744</v>
      </c>
      <c r="L93" s="126"/>
      <c r="M93" s="126"/>
      <c r="N93" s="127"/>
    </row>
    <row r="94" spans="1:14" x14ac:dyDescent="0.25">
      <c r="A94" s="116">
        <v>18</v>
      </c>
      <c r="B94" s="117" t="s">
        <v>872</v>
      </c>
      <c r="C94" s="159" t="s">
        <v>873</v>
      </c>
      <c r="D94" s="160"/>
      <c r="E94" s="153">
        <v>18</v>
      </c>
      <c r="F94" s="182">
        <v>1501.9960000000001</v>
      </c>
      <c r="G94" s="183">
        <f t="shared" si="4"/>
        <v>1235.93</v>
      </c>
      <c r="H94" s="183">
        <v>266.06599999999997</v>
      </c>
      <c r="I94" s="129">
        <f t="shared" si="3"/>
        <v>17.71416168884604</v>
      </c>
      <c r="J94" s="124" t="s">
        <v>203</v>
      </c>
      <c r="K94" s="125" t="s">
        <v>744</v>
      </c>
      <c r="L94" s="126"/>
      <c r="M94" s="126"/>
      <c r="N94" s="127"/>
    </row>
    <row r="95" spans="1:14" x14ac:dyDescent="0.25">
      <c r="A95" s="116">
        <v>19</v>
      </c>
      <c r="B95" s="117" t="s">
        <v>753</v>
      </c>
      <c r="C95" s="159" t="s">
        <v>874</v>
      </c>
      <c r="D95" s="160"/>
      <c r="E95" s="153">
        <v>21</v>
      </c>
      <c r="F95" s="182">
        <v>1473.43</v>
      </c>
      <c r="G95" s="183">
        <f t="shared" si="4"/>
        <v>1164.9360000000001</v>
      </c>
      <c r="H95" s="183">
        <v>308.49400000000003</v>
      </c>
      <c r="I95" s="129">
        <f t="shared" si="3"/>
        <v>20.937133084028424</v>
      </c>
      <c r="J95" s="124" t="s">
        <v>203</v>
      </c>
      <c r="K95" s="125" t="s">
        <v>744</v>
      </c>
      <c r="L95" s="126"/>
      <c r="M95" s="126"/>
      <c r="N95" s="127"/>
    </row>
    <row r="96" spans="1:14" x14ac:dyDescent="0.25">
      <c r="A96" s="116">
        <v>20</v>
      </c>
      <c r="B96" s="117" t="s">
        <v>875</v>
      </c>
      <c r="C96" s="159" t="s">
        <v>876</v>
      </c>
      <c r="D96" s="160"/>
      <c r="E96" s="153">
        <v>22</v>
      </c>
      <c r="F96" s="182">
        <v>1458.3440000000001</v>
      </c>
      <c r="G96" s="183">
        <f t="shared" si="4"/>
        <v>1240.3110000000001</v>
      </c>
      <c r="H96" s="183">
        <v>218.03299999999999</v>
      </c>
      <c r="I96" s="129">
        <f t="shared" si="3"/>
        <v>14.950724931840497</v>
      </c>
      <c r="J96" s="124" t="s">
        <v>203</v>
      </c>
      <c r="K96" s="125" t="s">
        <v>744</v>
      </c>
      <c r="L96" s="126"/>
      <c r="M96" s="126"/>
      <c r="N96" s="127"/>
    </row>
    <row r="97" spans="1:14" x14ac:dyDescent="0.25">
      <c r="A97" s="116">
        <v>21</v>
      </c>
      <c r="B97" s="117" t="s">
        <v>877</v>
      </c>
      <c r="C97" s="159" t="s">
        <v>878</v>
      </c>
      <c r="D97" s="160"/>
      <c r="E97" s="153">
        <v>19</v>
      </c>
      <c r="F97" s="182">
        <v>1370.65</v>
      </c>
      <c r="G97" s="183">
        <f t="shared" si="4"/>
        <v>1265.768</v>
      </c>
      <c r="H97" s="183">
        <v>104.88200000000006</v>
      </c>
      <c r="I97" s="129">
        <f t="shared" si="3"/>
        <v>7.6519899317841933</v>
      </c>
      <c r="J97" s="124" t="s">
        <v>203</v>
      </c>
      <c r="K97" s="163" t="s">
        <v>744</v>
      </c>
      <c r="L97" s="164"/>
      <c r="M97" s="164"/>
      <c r="N97" s="165"/>
    </row>
    <row r="98" spans="1:14" ht="15.75" thickBot="1" x14ac:dyDescent="0.3">
      <c r="A98" s="184">
        <f>A97</f>
        <v>21</v>
      </c>
      <c r="B98" s="167" t="s">
        <v>758</v>
      </c>
      <c r="C98" s="168"/>
      <c r="D98" s="169"/>
      <c r="E98" s="170">
        <f>SUM(E77:E97)</f>
        <v>341</v>
      </c>
      <c r="F98" s="171">
        <f>SUM(F77:F97)</f>
        <v>30511.455000000002</v>
      </c>
      <c r="G98" s="172">
        <f>SUM(G77:G97)</f>
        <v>24468.286</v>
      </c>
      <c r="H98" s="172">
        <f>SUM(H77:H97)</f>
        <v>6043.1689999999999</v>
      </c>
      <c r="I98" s="173">
        <f t="shared" si="3"/>
        <v>19.806230151921632</v>
      </c>
      <c r="J98" s="185"/>
      <c r="K98" s="186"/>
      <c r="L98" s="176"/>
      <c r="M98" s="176"/>
      <c r="N98" s="177"/>
    </row>
    <row r="99" spans="1:14" x14ac:dyDescent="0.25">
      <c r="A99" s="141">
        <v>1</v>
      </c>
      <c r="B99" s="142" t="s">
        <v>879</v>
      </c>
      <c r="C99" s="178" t="s">
        <v>880</v>
      </c>
      <c r="D99" s="179"/>
      <c r="E99" s="145">
        <v>29</v>
      </c>
      <c r="F99" s="180">
        <v>1255.789</v>
      </c>
      <c r="G99" s="181">
        <f t="shared" ref="G99:G106" si="5">F99-H99</f>
        <v>1197.277</v>
      </c>
      <c r="H99" s="181">
        <v>58.512</v>
      </c>
      <c r="I99" s="187">
        <f t="shared" si="3"/>
        <v>4.6593814725244451</v>
      </c>
      <c r="J99" s="149" t="s">
        <v>204</v>
      </c>
      <c r="K99" s="150" t="s">
        <v>744</v>
      </c>
      <c r="L99" s="151"/>
      <c r="M99" s="151"/>
      <c r="N99" s="152"/>
    </row>
    <row r="100" spans="1:14" x14ac:dyDescent="0.25">
      <c r="A100" s="116">
        <v>2</v>
      </c>
      <c r="B100" s="117" t="s">
        <v>881</v>
      </c>
      <c r="C100" s="159" t="s">
        <v>882</v>
      </c>
      <c r="D100" s="160"/>
      <c r="E100" s="153">
        <v>28</v>
      </c>
      <c r="F100" s="182">
        <v>1219.175</v>
      </c>
      <c r="G100" s="183">
        <f t="shared" si="5"/>
        <v>916.45</v>
      </c>
      <c r="H100" s="183">
        <v>302.72499999999991</v>
      </c>
      <c r="I100" s="188">
        <f t="shared" si="3"/>
        <v>24.830315582258489</v>
      </c>
      <c r="J100" s="124" t="s">
        <v>204</v>
      </c>
      <c r="K100" s="125" t="s">
        <v>744</v>
      </c>
      <c r="L100" s="126"/>
      <c r="M100" s="126"/>
      <c r="N100" s="127"/>
    </row>
    <row r="101" spans="1:14" x14ac:dyDescent="0.25">
      <c r="A101" s="116">
        <v>3</v>
      </c>
      <c r="B101" s="117" t="s">
        <v>883</v>
      </c>
      <c r="C101" s="159" t="s">
        <v>884</v>
      </c>
      <c r="D101" s="160"/>
      <c r="E101" s="153">
        <v>16</v>
      </c>
      <c r="F101" s="182">
        <v>1226.9580000000001</v>
      </c>
      <c r="G101" s="183">
        <f t="shared" si="5"/>
        <v>983.3900000000001</v>
      </c>
      <c r="H101" s="183">
        <v>243.56799999999998</v>
      </c>
      <c r="I101" s="188">
        <f t="shared" si="3"/>
        <v>19.851372255611029</v>
      </c>
      <c r="J101" s="124" t="s">
        <v>204</v>
      </c>
      <c r="K101" s="125" t="s">
        <v>744</v>
      </c>
      <c r="L101" s="126"/>
      <c r="M101" s="126"/>
      <c r="N101" s="127"/>
    </row>
    <row r="102" spans="1:14" x14ac:dyDescent="0.25">
      <c r="A102" s="116">
        <v>4</v>
      </c>
      <c r="B102" s="117" t="s">
        <v>883</v>
      </c>
      <c r="C102" s="159" t="s">
        <v>885</v>
      </c>
      <c r="D102" s="160"/>
      <c r="E102" s="153">
        <v>14</v>
      </c>
      <c r="F102" s="182">
        <v>1306.32</v>
      </c>
      <c r="G102" s="183">
        <f t="shared" si="5"/>
        <v>1058.104</v>
      </c>
      <c r="H102" s="183">
        <v>248.21599999999989</v>
      </c>
      <c r="I102" s="188">
        <f t="shared" si="3"/>
        <v>19.001163574009425</v>
      </c>
      <c r="J102" s="124" t="s">
        <v>204</v>
      </c>
      <c r="K102" s="125" t="s">
        <v>744</v>
      </c>
      <c r="L102" s="126"/>
      <c r="M102" s="126"/>
      <c r="N102" s="127"/>
    </row>
    <row r="103" spans="1:14" x14ac:dyDescent="0.25">
      <c r="A103" s="116">
        <v>5</v>
      </c>
      <c r="B103" s="117" t="s">
        <v>886</v>
      </c>
      <c r="C103" s="159" t="s">
        <v>887</v>
      </c>
      <c r="D103" s="160"/>
      <c r="E103" s="153">
        <v>21</v>
      </c>
      <c r="F103" s="182">
        <v>1285.1679999999999</v>
      </c>
      <c r="G103" s="183">
        <f t="shared" si="5"/>
        <v>969.56999999999994</v>
      </c>
      <c r="H103" s="183">
        <v>315.59800000000001</v>
      </c>
      <c r="I103" s="188">
        <f t="shared" si="3"/>
        <v>24.556945084222455</v>
      </c>
      <c r="J103" s="124" t="s">
        <v>204</v>
      </c>
      <c r="K103" s="125" t="s">
        <v>744</v>
      </c>
      <c r="L103" s="126"/>
      <c r="M103" s="126"/>
      <c r="N103" s="127"/>
    </row>
    <row r="104" spans="1:14" x14ac:dyDescent="0.25">
      <c r="A104" s="116">
        <v>6</v>
      </c>
      <c r="B104" s="117" t="s">
        <v>830</v>
      </c>
      <c r="C104" s="159" t="s">
        <v>888</v>
      </c>
      <c r="D104" s="160"/>
      <c r="E104" s="153">
        <v>19</v>
      </c>
      <c r="F104" s="182">
        <v>1244.056</v>
      </c>
      <c r="G104" s="183">
        <f t="shared" si="5"/>
        <v>974.63199999999995</v>
      </c>
      <c r="H104" s="183">
        <v>269.42400000000009</v>
      </c>
      <c r="I104" s="188">
        <f t="shared" si="3"/>
        <v>21.656902904692398</v>
      </c>
      <c r="J104" s="124" t="s">
        <v>204</v>
      </c>
      <c r="K104" s="125" t="s">
        <v>744</v>
      </c>
      <c r="L104" s="126"/>
      <c r="M104" s="126"/>
      <c r="N104" s="127"/>
    </row>
    <row r="105" spans="1:14" x14ac:dyDescent="0.25">
      <c r="A105" s="116">
        <v>7</v>
      </c>
      <c r="B105" s="117" t="s">
        <v>877</v>
      </c>
      <c r="C105" s="159" t="s">
        <v>889</v>
      </c>
      <c r="D105" s="160"/>
      <c r="E105" s="153">
        <v>15</v>
      </c>
      <c r="F105" s="182">
        <v>1248.27</v>
      </c>
      <c r="G105" s="183">
        <f t="shared" si="5"/>
        <v>862.80399999999997</v>
      </c>
      <c r="H105" s="183">
        <v>385.46600000000001</v>
      </c>
      <c r="I105" s="188">
        <f t="shared" si="3"/>
        <v>30.880017944835654</v>
      </c>
      <c r="J105" s="124" t="s">
        <v>204</v>
      </c>
      <c r="K105" s="125" t="s">
        <v>744</v>
      </c>
      <c r="L105" s="126"/>
      <c r="M105" s="126"/>
      <c r="N105" s="127"/>
    </row>
    <row r="106" spans="1:14" x14ac:dyDescent="0.25">
      <c r="A106" s="116">
        <v>8</v>
      </c>
      <c r="B106" s="117" t="s">
        <v>834</v>
      </c>
      <c r="C106" s="159" t="s">
        <v>890</v>
      </c>
      <c r="D106" s="160"/>
      <c r="E106" s="153">
        <v>26</v>
      </c>
      <c r="F106" s="182">
        <v>1275.06</v>
      </c>
      <c r="G106" s="183">
        <f t="shared" si="5"/>
        <v>1081.962</v>
      </c>
      <c r="H106" s="183">
        <v>193.09799999999996</v>
      </c>
      <c r="I106" s="188">
        <f t="shared" si="3"/>
        <v>15.144228506893789</v>
      </c>
      <c r="J106" s="124" t="s">
        <v>204</v>
      </c>
      <c r="K106" s="125" t="s">
        <v>744</v>
      </c>
      <c r="L106" s="126"/>
      <c r="M106" s="126"/>
      <c r="N106" s="127"/>
    </row>
    <row r="107" spans="1:14" ht="15.75" thickBot="1" x14ac:dyDescent="0.3">
      <c r="A107" s="184">
        <f>A106</f>
        <v>8</v>
      </c>
      <c r="B107" s="167" t="s">
        <v>758</v>
      </c>
      <c r="C107" s="168"/>
      <c r="D107" s="169"/>
      <c r="E107" s="170">
        <f>SUM(E99:E106)</f>
        <v>168</v>
      </c>
      <c r="F107" s="171">
        <f>SUM(F99:F106)</f>
        <v>10060.796</v>
      </c>
      <c r="G107" s="172">
        <f>SUM(G99:G106)</f>
        <v>8044.1890000000003</v>
      </c>
      <c r="H107" s="172">
        <f>SUM(H99:H106)</f>
        <v>2016.6069999999995</v>
      </c>
      <c r="I107" s="173">
        <f t="shared" si="3"/>
        <v>20.044209225592084</v>
      </c>
      <c r="J107" s="185"/>
      <c r="K107" s="189"/>
      <c r="L107" s="139"/>
      <c r="M107" s="139"/>
      <c r="N107" s="140"/>
    </row>
    <row r="108" spans="1:14" x14ac:dyDescent="0.25">
      <c r="A108" s="141">
        <v>1</v>
      </c>
      <c r="B108" s="142" t="s">
        <v>891</v>
      </c>
      <c r="C108" s="178" t="s">
        <v>892</v>
      </c>
      <c r="D108" s="179"/>
      <c r="E108" s="145">
        <v>9</v>
      </c>
      <c r="F108" s="180">
        <v>1132.0060000000001</v>
      </c>
      <c r="G108" s="181">
        <f t="shared" ref="G108:G123" si="6">F108-H108</f>
        <v>1107.4780000000001</v>
      </c>
      <c r="H108" s="181">
        <v>24.527999999999999</v>
      </c>
      <c r="I108" s="187">
        <f t="shared" si="3"/>
        <v>2.1667729676344472</v>
      </c>
      <c r="J108" s="149" t="s">
        <v>205</v>
      </c>
      <c r="K108" s="150" t="s">
        <v>744</v>
      </c>
      <c r="L108" s="151"/>
      <c r="M108" s="151"/>
      <c r="N108" s="152"/>
    </row>
    <row r="109" spans="1:14" x14ac:dyDescent="0.25">
      <c r="A109" s="116">
        <v>2</v>
      </c>
      <c r="B109" s="117" t="s">
        <v>742</v>
      </c>
      <c r="C109" s="159" t="s">
        <v>893</v>
      </c>
      <c r="D109" s="160"/>
      <c r="E109" s="153">
        <v>8</v>
      </c>
      <c r="F109" s="182">
        <v>1102.7560000000001</v>
      </c>
      <c r="G109" s="183">
        <f t="shared" si="6"/>
        <v>923.52200000000016</v>
      </c>
      <c r="H109" s="183">
        <v>179.23399999999998</v>
      </c>
      <c r="I109" s="188">
        <f t="shared" si="3"/>
        <v>16.25327815037959</v>
      </c>
      <c r="J109" s="124" t="s">
        <v>205</v>
      </c>
      <c r="K109" s="125" t="s">
        <v>744</v>
      </c>
      <c r="L109" s="126"/>
      <c r="M109" s="126"/>
      <c r="N109" s="127"/>
    </row>
    <row r="110" spans="1:14" x14ac:dyDescent="0.25">
      <c r="A110" s="116">
        <v>3</v>
      </c>
      <c r="B110" s="117" t="s">
        <v>879</v>
      </c>
      <c r="C110" s="159" t="s">
        <v>894</v>
      </c>
      <c r="D110" s="160"/>
      <c r="E110" s="153">
        <v>17</v>
      </c>
      <c r="F110" s="182">
        <v>1154.385</v>
      </c>
      <c r="G110" s="183">
        <f t="shared" si="6"/>
        <v>919.471</v>
      </c>
      <c r="H110" s="183">
        <v>234.91399999999999</v>
      </c>
      <c r="I110" s="188">
        <f t="shared" si="3"/>
        <v>20.349710018754575</v>
      </c>
      <c r="J110" s="124" t="s">
        <v>205</v>
      </c>
      <c r="K110" s="125" t="s">
        <v>744</v>
      </c>
      <c r="L110" s="126"/>
      <c r="M110" s="126"/>
      <c r="N110" s="127"/>
    </row>
    <row r="111" spans="1:14" x14ac:dyDescent="0.25">
      <c r="A111" s="116">
        <v>4</v>
      </c>
      <c r="B111" s="117" t="s">
        <v>879</v>
      </c>
      <c r="C111" s="159" t="s">
        <v>895</v>
      </c>
      <c r="D111" s="160"/>
      <c r="E111" s="153">
        <v>15</v>
      </c>
      <c r="F111" s="182">
        <v>1200.1690000000001</v>
      </c>
      <c r="G111" s="183">
        <f t="shared" si="6"/>
        <v>1063.875</v>
      </c>
      <c r="H111" s="183">
        <v>136.29399999999998</v>
      </c>
      <c r="I111" s="188">
        <f t="shared" si="3"/>
        <v>11.356233997045413</v>
      </c>
      <c r="J111" s="124" t="s">
        <v>205</v>
      </c>
      <c r="K111" s="125" t="s">
        <v>744</v>
      </c>
      <c r="L111" s="126"/>
      <c r="M111" s="126"/>
      <c r="N111" s="127"/>
    </row>
    <row r="112" spans="1:14" x14ac:dyDescent="0.25">
      <c r="A112" s="116">
        <v>5</v>
      </c>
      <c r="B112" s="117" t="s">
        <v>896</v>
      </c>
      <c r="C112" s="159" t="s">
        <v>897</v>
      </c>
      <c r="D112" s="160"/>
      <c r="E112" s="153">
        <v>11</v>
      </c>
      <c r="F112" s="182">
        <v>1157.9079999999999</v>
      </c>
      <c r="G112" s="183">
        <f t="shared" si="6"/>
        <v>899.65200000000004</v>
      </c>
      <c r="H112" s="183">
        <v>258.25599999999986</v>
      </c>
      <c r="I112" s="188">
        <f t="shared" si="3"/>
        <v>22.30367179430489</v>
      </c>
      <c r="J112" s="124" t="s">
        <v>205</v>
      </c>
      <c r="K112" s="125" t="s">
        <v>744</v>
      </c>
      <c r="L112" s="126"/>
      <c r="M112" s="126"/>
      <c r="N112" s="127"/>
    </row>
    <row r="113" spans="1:14" x14ac:dyDescent="0.25">
      <c r="A113" s="116">
        <v>6</v>
      </c>
      <c r="B113" s="117" t="s">
        <v>898</v>
      </c>
      <c r="C113" s="159" t="s">
        <v>899</v>
      </c>
      <c r="D113" s="160"/>
      <c r="E113" s="153">
        <v>23</v>
      </c>
      <c r="F113" s="182">
        <v>1149.8910000000001</v>
      </c>
      <c r="G113" s="183">
        <f t="shared" si="6"/>
        <v>966.88100000000009</v>
      </c>
      <c r="H113" s="183">
        <v>183.01</v>
      </c>
      <c r="I113" s="188">
        <f t="shared" si="3"/>
        <v>15.915421548651132</v>
      </c>
      <c r="J113" s="124" t="s">
        <v>205</v>
      </c>
      <c r="K113" s="125" t="s">
        <v>744</v>
      </c>
      <c r="L113" s="126"/>
      <c r="M113" s="126"/>
      <c r="N113" s="127"/>
    </row>
    <row r="114" spans="1:14" x14ac:dyDescent="0.25">
      <c r="A114" s="116">
        <v>7</v>
      </c>
      <c r="B114" s="117" t="s">
        <v>898</v>
      </c>
      <c r="C114" s="159" t="s">
        <v>900</v>
      </c>
      <c r="D114" s="160"/>
      <c r="E114" s="153">
        <v>7</v>
      </c>
      <c r="F114" s="182">
        <v>1148.106</v>
      </c>
      <c r="G114" s="183">
        <f t="shared" si="6"/>
        <v>1140.2069999999999</v>
      </c>
      <c r="H114" s="183">
        <v>7.8990000000001146</v>
      </c>
      <c r="I114" s="188">
        <f t="shared" si="3"/>
        <v>0.68800267571113771</v>
      </c>
      <c r="J114" s="124" t="s">
        <v>205</v>
      </c>
      <c r="K114" s="125" t="s">
        <v>744</v>
      </c>
      <c r="L114" s="126"/>
      <c r="M114" s="126"/>
      <c r="N114" s="127"/>
    </row>
    <row r="115" spans="1:14" x14ac:dyDescent="0.25">
      <c r="A115" s="116">
        <v>8</v>
      </c>
      <c r="B115" s="117" t="s">
        <v>901</v>
      </c>
      <c r="C115" s="159" t="s">
        <v>902</v>
      </c>
      <c r="D115" s="160"/>
      <c r="E115" s="153">
        <v>8</v>
      </c>
      <c r="F115" s="182">
        <v>1198.952</v>
      </c>
      <c r="G115" s="183">
        <f t="shared" si="6"/>
        <v>1025.1880000000001</v>
      </c>
      <c r="H115" s="183">
        <v>173.7639999999999</v>
      </c>
      <c r="I115" s="188">
        <f t="shared" si="3"/>
        <v>14.492990545076022</v>
      </c>
      <c r="J115" s="124" t="s">
        <v>205</v>
      </c>
      <c r="K115" s="125" t="s">
        <v>744</v>
      </c>
      <c r="L115" s="126"/>
      <c r="M115" s="126"/>
      <c r="N115" s="127"/>
    </row>
    <row r="116" spans="1:14" x14ac:dyDescent="0.25">
      <c r="A116" s="116">
        <v>9</v>
      </c>
      <c r="B116" s="117" t="s">
        <v>903</v>
      </c>
      <c r="C116" s="159" t="s">
        <v>904</v>
      </c>
      <c r="D116" s="160"/>
      <c r="E116" s="153">
        <v>10</v>
      </c>
      <c r="F116" s="182">
        <v>1127.366</v>
      </c>
      <c r="G116" s="183">
        <f t="shared" si="6"/>
        <v>983.4799999999999</v>
      </c>
      <c r="H116" s="183">
        <v>143.88600000000008</v>
      </c>
      <c r="I116" s="188">
        <f t="shared" si="3"/>
        <v>12.76302460780262</v>
      </c>
      <c r="J116" s="124" t="s">
        <v>205</v>
      </c>
      <c r="K116" s="125" t="s">
        <v>744</v>
      </c>
      <c r="L116" s="126"/>
      <c r="M116" s="126"/>
      <c r="N116" s="127"/>
    </row>
    <row r="117" spans="1:14" x14ac:dyDescent="0.25">
      <c r="A117" s="116">
        <v>10</v>
      </c>
      <c r="B117" s="117" t="s">
        <v>802</v>
      </c>
      <c r="C117" s="159" t="s">
        <v>905</v>
      </c>
      <c r="D117" s="160"/>
      <c r="E117" s="153">
        <v>10</v>
      </c>
      <c r="F117" s="182">
        <v>1097.788</v>
      </c>
      <c r="G117" s="183">
        <f t="shared" si="6"/>
        <v>769.56399999999996</v>
      </c>
      <c r="H117" s="183">
        <v>328.22400000000005</v>
      </c>
      <c r="I117" s="188">
        <f t="shared" si="3"/>
        <v>29.898668959762727</v>
      </c>
      <c r="J117" s="124" t="s">
        <v>205</v>
      </c>
      <c r="K117" s="125" t="s">
        <v>744</v>
      </c>
      <c r="L117" s="126"/>
      <c r="M117" s="126"/>
      <c r="N117" s="127"/>
    </row>
    <row r="118" spans="1:14" x14ac:dyDescent="0.25">
      <c r="A118" s="116">
        <v>11</v>
      </c>
      <c r="B118" s="117" t="s">
        <v>883</v>
      </c>
      <c r="C118" s="159" t="s">
        <v>906</v>
      </c>
      <c r="D118" s="160"/>
      <c r="E118" s="153">
        <v>25</v>
      </c>
      <c r="F118" s="182">
        <v>1199.08</v>
      </c>
      <c r="G118" s="183">
        <f t="shared" si="6"/>
        <v>983.24400000000003</v>
      </c>
      <c r="H118" s="183">
        <v>215.8359999999999</v>
      </c>
      <c r="I118" s="188">
        <f t="shared" si="3"/>
        <v>18.000133435633977</v>
      </c>
      <c r="J118" s="124" t="s">
        <v>205</v>
      </c>
      <c r="K118" s="125" t="s">
        <v>744</v>
      </c>
      <c r="L118" s="126"/>
      <c r="M118" s="126"/>
      <c r="N118" s="127"/>
    </row>
    <row r="119" spans="1:14" x14ac:dyDescent="0.25">
      <c r="A119" s="116">
        <v>12</v>
      </c>
      <c r="B119" s="117" t="s">
        <v>809</v>
      </c>
      <c r="C119" s="159" t="s">
        <v>907</v>
      </c>
      <c r="D119" s="160"/>
      <c r="E119" s="153">
        <v>20</v>
      </c>
      <c r="F119" s="182">
        <v>1161.56</v>
      </c>
      <c r="G119" s="183">
        <f t="shared" si="6"/>
        <v>1006.423</v>
      </c>
      <c r="H119" s="183">
        <v>155.137</v>
      </c>
      <c r="I119" s="188">
        <f t="shared" si="3"/>
        <v>13.355917903509074</v>
      </c>
      <c r="J119" s="124" t="s">
        <v>205</v>
      </c>
      <c r="K119" s="125" t="s">
        <v>744</v>
      </c>
      <c r="L119" s="126"/>
      <c r="M119" s="126"/>
      <c r="N119" s="127"/>
    </row>
    <row r="120" spans="1:14" x14ac:dyDescent="0.25">
      <c r="A120" s="116">
        <v>13</v>
      </c>
      <c r="B120" s="117" t="s">
        <v>908</v>
      </c>
      <c r="C120" s="159" t="s">
        <v>909</v>
      </c>
      <c r="D120" s="160"/>
      <c r="E120" s="153">
        <v>12</v>
      </c>
      <c r="F120" s="182">
        <v>1174.1420000000001</v>
      </c>
      <c r="G120" s="183">
        <f t="shared" si="6"/>
        <v>1141.9470000000001</v>
      </c>
      <c r="H120" s="183">
        <v>32.195</v>
      </c>
      <c r="I120" s="188">
        <f t="shared" si="3"/>
        <v>2.742002245043615</v>
      </c>
      <c r="J120" s="124" t="s">
        <v>205</v>
      </c>
      <c r="K120" s="125" t="s">
        <v>744</v>
      </c>
      <c r="L120" s="126"/>
      <c r="M120" s="126"/>
      <c r="N120" s="127"/>
    </row>
    <row r="121" spans="1:14" x14ac:dyDescent="0.25">
      <c r="A121" s="116">
        <v>14</v>
      </c>
      <c r="B121" s="117" t="s">
        <v>830</v>
      </c>
      <c r="C121" s="159" t="s">
        <v>910</v>
      </c>
      <c r="D121" s="160"/>
      <c r="E121" s="153">
        <v>22</v>
      </c>
      <c r="F121" s="182">
        <v>1096.365</v>
      </c>
      <c r="G121" s="183">
        <f t="shared" si="6"/>
        <v>820.03800000000001</v>
      </c>
      <c r="H121" s="183">
        <v>276.327</v>
      </c>
      <c r="I121" s="188">
        <f t="shared" si="3"/>
        <v>25.203923875716573</v>
      </c>
      <c r="J121" s="124" t="s">
        <v>205</v>
      </c>
      <c r="K121" s="125" t="s">
        <v>744</v>
      </c>
      <c r="L121" s="126"/>
      <c r="M121" s="126"/>
      <c r="N121" s="127"/>
    </row>
    <row r="122" spans="1:14" x14ac:dyDescent="0.25">
      <c r="A122" s="116">
        <v>15</v>
      </c>
      <c r="B122" s="117" t="s">
        <v>911</v>
      </c>
      <c r="C122" s="159" t="s">
        <v>912</v>
      </c>
      <c r="D122" s="160"/>
      <c r="E122" s="153">
        <v>11</v>
      </c>
      <c r="F122" s="182">
        <v>1091.4090000000001</v>
      </c>
      <c r="G122" s="183">
        <f t="shared" si="6"/>
        <v>973.94100000000003</v>
      </c>
      <c r="H122" s="183">
        <v>117.46800000000007</v>
      </c>
      <c r="I122" s="188">
        <f t="shared" si="3"/>
        <v>10.76296786997359</v>
      </c>
      <c r="J122" s="124" t="s">
        <v>205</v>
      </c>
      <c r="K122" s="125" t="s">
        <v>744</v>
      </c>
      <c r="L122" s="126"/>
      <c r="M122" s="126"/>
      <c r="N122" s="127"/>
    </row>
    <row r="123" spans="1:14" x14ac:dyDescent="0.25">
      <c r="A123" s="116">
        <v>16</v>
      </c>
      <c r="B123" s="117" t="s">
        <v>913</v>
      </c>
      <c r="C123" s="159" t="s">
        <v>914</v>
      </c>
      <c r="D123" s="160"/>
      <c r="E123" s="153">
        <v>9</v>
      </c>
      <c r="F123" s="182">
        <v>1096.44</v>
      </c>
      <c r="G123" s="183">
        <f t="shared" si="6"/>
        <v>810.16</v>
      </c>
      <c r="H123" s="183">
        <v>286.28000000000009</v>
      </c>
      <c r="I123" s="188">
        <f t="shared" si="3"/>
        <v>26.109955857137653</v>
      </c>
      <c r="J123" s="124" t="s">
        <v>205</v>
      </c>
      <c r="K123" s="163" t="s">
        <v>744</v>
      </c>
      <c r="L123" s="164"/>
      <c r="M123" s="164"/>
      <c r="N123" s="165"/>
    </row>
    <row r="124" spans="1:14" ht="15.75" thickBot="1" x14ac:dyDescent="0.3">
      <c r="A124" s="190">
        <f>A123</f>
        <v>16</v>
      </c>
      <c r="B124" s="191" t="s">
        <v>758</v>
      </c>
      <c r="C124" s="191"/>
      <c r="D124" s="192"/>
      <c r="E124" s="193">
        <f>SUM(E108:E123)</f>
        <v>217</v>
      </c>
      <c r="F124" s="194">
        <f>SUM(F108:F123)</f>
        <v>18288.322999999997</v>
      </c>
      <c r="G124" s="195">
        <f>SUM(G108:G123)</f>
        <v>15535.071000000004</v>
      </c>
      <c r="H124" s="195">
        <f>SUM(H108:H123)</f>
        <v>2753.252</v>
      </c>
      <c r="I124" s="196">
        <f t="shared" si="3"/>
        <v>15.054699110465188</v>
      </c>
      <c r="J124" s="197"/>
      <c r="K124" s="198"/>
      <c r="L124" s="199"/>
      <c r="M124" s="199"/>
      <c r="N124" s="200"/>
    </row>
    <row r="125" spans="1:14" ht="15.75" thickBot="1" x14ac:dyDescent="0.3">
      <c r="A125" s="201">
        <f>A21+A76+A98+A107+A124</f>
        <v>109</v>
      </c>
      <c r="B125" s="202" t="s">
        <v>915</v>
      </c>
      <c r="C125" s="202"/>
      <c r="D125" s="203"/>
      <c r="E125" s="204">
        <f>E21+E76+E98+E107+E124</f>
        <v>1824</v>
      </c>
      <c r="F125" s="205">
        <f>F21+F76+F98+F107+F124</f>
        <v>238780.62800000003</v>
      </c>
      <c r="G125" s="206">
        <f>G21+G76+G98+G107+G124</f>
        <v>202581.06099999999</v>
      </c>
      <c r="H125" s="206">
        <f>H21+H76+H98+H107+H124</f>
        <v>36199.566999999995</v>
      </c>
      <c r="I125" s="207">
        <f t="shared" si="3"/>
        <v>15.160177483074545</v>
      </c>
      <c r="J125" s="208"/>
      <c r="K125" s="209"/>
      <c r="L125" s="210"/>
      <c r="M125" s="210"/>
      <c r="N125" s="211"/>
    </row>
  </sheetData>
  <mergeCells count="11">
    <mergeCell ref="K9:N10"/>
    <mergeCell ref="B7:N7"/>
    <mergeCell ref="A9:A10"/>
    <mergeCell ref="B9:B10"/>
    <mergeCell ref="C9:D10"/>
    <mergeCell ref="E9:E10"/>
    <mergeCell ref="F9:F10"/>
    <mergeCell ref="G9:G10"/>
    <mergeCell ref="H9:H10"/>
    <mergeCell ref="I9:I10"/>
    <mergeCell ref="J9:J10"/>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ht="15.75" x14ac:dyDescent="0.25">
      <c r="S1" s="1" t="s">
        <v>0</v>
      </c>
    </row>
    <row r="2" spans="1:19" s="1" customFormat="1" ht="15.75" x14ac:dyDescent="0.25">
      <c r="S2" s="1" t="s">
        <v>1</v>
      </c>
    </row>
    <row r="3" spans="1:19" s="1" customFormat="1" ht="15.75" x14ac:dyDescent="0.25">
      <c r="S3" s="1" t="s">
        <v>2</v>
      </c>
    </row>
    <row r="4" spans="1:19" s="1" customFormat="1" ht="15.75"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ht="15.75" x14ac:dyDescent="0.25">
      <c r="A8" s="42" t="s">
        <v>5</v>
      </c>
      <c r="B8" s="42"/>
      <c r="C8" s="42"/>
      <c r="D8" s="42"/>
      <c r="E8" s="42"/>
      <c r="F8" s="42"/>
      <c r="G8" s="42"/>
      <c r="H8" s="42"/>
      <c r="I8" s="42"/>
      <c r="J8" s="42"/>
      <c r="K8" s="42"/>
      <c r="L8" s="42"/>
      <c r="M8" s="42"/>
      <c r="N8" s="42"/>
      <c r="O8" s="42"/>
      <c r="P8" s="42"/>
      <c r="Q8" s="42"/>
      <c r="R8" s="42"/>
      <c r="S8" s="42"/>
    </row>
    <row r="9" spans="1:19" s="1" customFormat="1" ht="15.75" x14ac:dyDescent="0.25">
      <c r="A9" s="40" t="s">
        <v>6</v>
      </c>
      <c r="B9" s="40"/>
      <c r="C9" s="40"/>
      <c r="D9" s="40"/>
      <c r="E9" s="40"/>
      <c r="F9" s="40"/>
      <c r="G9" s="40"/>
      <c r="H9" s="40"/>
      <c r="I9" s="40"/>
      <c r="J9" s="40"/>
      <c r="K9" s="40"/>
      <c r="L9" s="40"/>
      <c r="M9" s="40"/>
      <c r="N9" s="40"/>
      <c r="O9" s="40"/>
      <c r="P9" s="40"/>
      <c r="Q9" s="40"/>
      <c r="R9" s="40"/>
      <c r="S9" s="40"/>
    </row>
    <row r="11" spans="1:19" s="1" customFormat="1" ht="15.75" x14ac:dyDescent="0.25">
      <c r="A11" s="42" t="s">
        <v>7</v>
      </c>
      <c r="B11" s="42"/>
      <c r="C11" s="42"/>
      <c r="D11" s="42"/>
      <c r="E11" s="42"/>
      <c r="F11" s="42"/>
      <c r="G11" s="42"/>
      <c r="H11" s="42"/>
      <c r="I11" s="42"/>
      <c r="J11" s="42"/>
      <c r="K11" s="42"/>
      <c r="L11" s="42"/>
      <c r="M11" s="42"/>
      <c r="N11" s="42"/>
      <c r="O11" s="42"/>
      <c r="P11" s="42"/>
      <c r="Q11" s="42"/>
      <c r="R11" s="42"/>
      <c r="S11" s="42"/>
    </row>
    <row r="12" spans="1:19" s="1" customFormat="1" ht="15.75" x14ac:dyDescent="0.25">
      <c r="A12" s="40" t="s">
        <v>8</v>
      </c>
      <c r="B12" s="40"/>
      <c r="C12" s="40"/>
      <c r="D12" s="40"/>
      <c r="E12" s="40"/>
      <c r="F12" s="40"/>
      <c r="G12" s="40"/>
      <c r="H12" s="40"/>
      <c r="I12" s="40"/>
      <c r="J12" s="40"/>
      <c r="K12" s="40"/>
      <c r="L12" s="40"/>
      <c r="M12" s="40"/>
      <c r="N12" s="40"/>
      <c r="O12" s="40"/>
      <c r="P12" s="40"/>
      <c r="Q12" s="40"/>
      <c r="R12" s="40"/>
      <c r="S12" s="40"/>
    </row>
    <row r="14" spans="1:19" s="1" customFormat="1" ht="15.75" x14ac:dyDescent="0.25">
      <c r="A14" s="39" t="s">
        <v>9</v>
      </c>
      <c r="B14" s="39"/>
      <c r="C14" s="39"/>
      <c r="D14" s="39"/>
      <c r="E14" s="39"/>
      <c r="F14" s="39"/>
      <c r="G14" s="39"/>
      <c r="H14" s="39"/>
      <c r="I14" s="39"/>
      <c r="J14" s="39"/>
      <c r="K14" s="39"/>
      <c r="L14" s="39"/>
      <c r="M14" s="39"/>
      <c r="N14" s="39"/>
      <c r="O14" s="39"/>
      <c r="P14" s="39"/>
      <c r="Q14" s="39"/>
      <c r="R14" s="39"/>
      <c r="S14" s="39"/>
    </row>
    <row r="15" spans="1:19" s="1" customFormat="1" ht="15.75" x14ac:dyDescent="0.25">
      <c r="A15" s="40" t="s">
        <v>10</v>
      </c>
      <c r="B15" s="40"/>
      <c r="C15" s="40"/>
      <c r="D15" s="40"/>
      <c r="E15" s="40"/>
      <c r="F15" s="40"/>
      <c r="G15" s="40"/>
      <c r="H15" s="40"/>
      <c r="I15" s="40"/>
      <c r="J15" s="40"/>
      <c r="K15" s="40"/>
      <c r="L15" s="40"/>
      <c r="M15" s="40"/>
      <c r="N15" s="40"/>
      <c r="O15" s="40"/>
      <c r="P15" s="40"/>
      <c r="Q15" s="40"/>
      <c r="R15" s="40"/>
      <c r="S15" s="40"/>
    </row>
    <row r="16" spans="1:19" ht="15.75" x14ac:dyDescent="0.25"/>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ht="15.75"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5" t="s">
        <v>95</v>
      </c>
      <c r="R20" s="5" t="s">
        <v>96</v>
      </c>
      <c r="S20" s="45"/>
    </row>
    <row r="21" spans="1:19" s="6" customFormat="1"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row r="2" spans="1:20" s="1" customFormat="1" ht="15.75" x14ac:dyDescent="0.25">
      <c r="T2" s="1" t="s">
        <v>0</v>
      </c>
    </row>
    <row r="3" spans="1:20" s="1" customFormat="1" ht="15.75" x14ac:dyDescent="0.25">
      <c r="T3" s="1" t="s">
        <v>1</v>
      </c>
    </row>
    <row r="4" spans="1:20" s="1" customFormat="1" ht="15.75" x14ac:dyDescent="0.25">
      <c r="T4" s="1"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40" t="s">
        <v>6</v>
      </c>
      <c r="B11" s="40"/>
      <c r="C11" s="40"/>
      <c r="D11" s="40"/>
      <c r="E11" s="40"/>
      <c r="F11" s="40"/>
      <c r="G11" s="40"/>
      <c r="H11" s="40"/>
      <c r="I11" s="40"/>
      <c r="J11" s="40"/>
      <c r="K11" s="40"/>
      <c r="L11" s="40"/>
      <c r="M11" s="40"/>
      <c r="N11" s="40"/>
      <c r="O11" s="40"/>
      <c r="P11" s="40"/>
      <c r="Q11" s="40"/>
      <c r="R11" s="40"/>
      <c r="S11" s="40"/>
      <c r="T11" s="40"/>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40" t="s">
        <v>8</v>
      </c>
      <c r="B14" s="40"/>
      <c r="C14" s="40"/>
      <c r="D14" s="40"/>
      <c r="E14" s="40"/>
      <c r="F14" s="40"/>
      <c r="G14" s="40"/>
      <c r="H14" s="40"/>
      <c r="I14" s="40"/>
      <c r="J14" s="40"/>
      <c r="K14" s="40"/>
      <c r="L14" s="40"/>
      <c r="M14" s="40"/>
      <c r="N14" s="40"/>
      <c r="O14" s="40"/>
      <c r="P14" s="40"/>
      <c r="Q14" s="40"/>
      <c r="R14" s="40"/>
      <c r="S14" s="40"/>
      <c r="T14" s="40"/>
    </row>
    <row r="16" spans="1:20" s="1" customFormat="1" ht="15.75"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75" x14ac:dyDescent="0.25">
      <c r="A17" s="40" t="s">
        <v>10</v>
      </c>
      <c r="B17" s="40"/>
      <c r="C17" s="40"/>
      <c r="D17" s="40"/>
      <c r="E17" s="40"/>
      <c r="F17" s="40"/>
      <c r="G17" s="40"/>
      <c r="H17" s="40"/>
      <c r="I17" s="40"/>
      <c r="J17" s="40"/>
      <c r="K17" s="40"/>
      <c r="L17" s="40"/>
      <c r="M17" s="40"/>
      <c r="N17" s="40"/>
      <c r="O17" s="40"/>
      <c r="P17" s="40"/>
      <c r="Q17" s="40"/>
      <c r="R17" s="40"/>
      <c r="S17" s="40"/>
      <c r="T17" s="40"/>
    </row>
    <row r="19" spans="1:20" s="9" customFormat="1" ht="18.75"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75" x14ac:dyDescent="0.25"/>
    <row r="21" spans="1:20" s="1" customFormat="1" ht="15.75"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4.5" x14ac:dyDescent="0.25">
      <c r="A22" s="50"/>
      <c r="B22" s="48"/>
      <c r="C22" s="49"/>
      <c r="D22" s="50"/>
      <c r="E22" s="48"/>
      <c r="F22" s="49"/>
      <c r="G22" s="48"/>
      <c r="H22" s="49"/>
      <c r="I22" s="48"/>
      <c r="J22" s="49"/>
      <c r="K22" s="45"/>
      <c r="L22" s="48"/>
      <c r="M22" s="49"/>
      <c r="N22" s="48"/>
      <c r="O22" s="49"/>
      <c r="P22" s="45"/>
      <c r="Q22" s="5" t="s">
        <v>109</v>
      </c>
      <c r="R22" s="5" t="s">
        <v>110</v>
      </c>
      <c r="S22" s="5" t="s">
        <v>111</v>
      </c>
      <c r="T22" s="5" t="s">
        <v>112</v>
      </c>
    </row>
    <row r="23" spans="1:20" s="1" customFormat="1" ht="15.75" x14ac:dyDescent="0.25">
      <c r="A23" s="45"/>
      <c r="B23" s="5" t="s">
        <v>113</v>
      </c>
      <c r="C23" s="5" t="s">
        <v>114</v>
      </c>
      <c r="D23" s="45"/>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7" spans="1:20" x14ac:dyDescent="0.25">
      <c r="B27" s="12" t="s">
        <v>115</v>
      </c>
    </row>
    <row r="28" spans="1:20" x14ac:dyDescent="0.25">
      <c r="B28" s="12" t="s">
        <v>116</v>
      </c>
    </row>
    <row r="30" spans="1:20" x14ac:dyDescent="0.25">
      <c r="B30" s="13" t="s">
        <v>117</v>
      </c>
    </row>
    <row r="31" spans="1:20" x14ac:dyDescent="0.25">
      <c r="B31" s="13" t="s">
        <v>118</v>
      </c>
    </row>
    <row r="32" spans="1:20" x14ac:dyDescent="0.25">
      <c r="B32" s="13" t="s">
        <v>119</v>
      </c>
    </row>
    <row r="33" spans="2:2" customFormat="1" x14ac:dyDescent="0.25">
      <c r="B33" s="13" t="s">
        <v>120</v>
      </c>
    </row>
    <row r="34" spans="2:2" customFormat="1" x14ac:dyDescent="0.25">
      <c r="B34" s="13" t="s">
        <v>121</v>
      </c>
    </row>
    <row r="35" spans="2:2" customFormat="1" x14ac:dyDescent="0.25">
      <c r="B35" s="13" t="s">
        <v>122</v>
      </c>
    </row>
    <row r="36" spans="2:2" customFormat="1" x14ac:dyDescent="0.25">
      <c r="B36" s="13" t="s">
        <v>123</v>
      </c>
    </row>
    <row r="37" spans="2:2" customFormat="1" x14ac:dyDescent="0.25">
      <c r="B37" s="13" t="s">
        <v>124</v>
      </c>
    </row>
    <row r="38" spans="2:2" customFormat="1" x14ac:dyDescent="0.25">
      <c r="B38" s="13" t="s">
        <v>125</v>
      </c>
    </row>
    <row r="39" spans="2:2" customForma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7" spans="1:27" ht="15" x14ac:dyDescent="0.25"/>
    <row r="18" spans="1:27" ht="15" x14ac:dyDescent="0.25"/>
    <row r="19" spans="1:27" s="9"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5" t="s">
        <v>109</v>
      </c>
      <c r="Y22" s="5" t="s">
        <v>110</v>
      </c>
      <c r="Z22" s="5" t="s">
        <v>111</v>
      </c>
      <c r="AA22" s="5" t="s">
        <v>112</v>
      </c>
    </row>
    <row r="23" spans="1:27" s="1" customFormat="1" ht="15.75" x14ac:dyDescent="0.25">
      <c r="A23" s="45"/>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0" t="s">
        <v>6</v>
      </c>
      <c r="B10" s="40"/>
      <c r="C10" s="40"/>
    </row>
    <row r="12" spans="1:3" x14ac:dyDescent="0.25">
      <c r="A12" s="42" t="s">
        <v>7</v>
      </c>
      <c r="B12" s="42"/>
      <c r="C12" s="42"/>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7" t="s">
        <v>145</v>
      </c>
      <c r="B18" s="47"/>
      <c r="C18" s="47"/>
    </row>
    <row r="20" spans="1:3" x14ac:dyDescent="0.25">
      <c r="A20" s="14" t="s">
        <v>12</v>
      </c>
      <c r="B20" s="2" t="s">
        <v>13</v>
      </c>
      <c r="C20" s="2" t="s">
        <v>14</v>
      </c>
    </row>
    <row r="21" spans="1:3" x14ac:dyDescent="0.25">
      <c r="A21" s="2" t="s">
        <v>15</v>
      </c>
      <c r="B21" s="2" t="s">
        <v>16</v>
      </c>
      <c r="C21" s="2" t="s">
        <v>17</v>
      </c>
    </row>
    <row r="22" spans="1:3" ht="189" x14ac:dyDescent="0.25">
      <c r="A22" s="3" t="s">
        <v>15</v>
      </c>
      <c r="B22" s="3" t="s">
        <v>146</v>
      </c>
      <c r="C22" s="5" t="s">
        <v>147</v>
      </c>
    </row>
    <row r="23" spans="1:3" ht="126" x14ac:dyDescent="0.25">
      <c r="A23" s="3" t="s">
        <v>16</v>
      </c>
      <c r="B23" s="3" t="s">
        <v>148</v>
      </c>
      <c r="C23" s="5" t="s">
        <v>149</v>
      </c>
    </row>
    <row r="24" spans="1:3" ht="47.25" x14ac:dyDescent="0.25">
      <c r="A24" s="3" t="s">
        <v>17</v>
      </c>
      <c r="B24" s="3" t="s">
        <v>150</v>
      </c>
      <c r="C24" s="5" t="s">
        <v>151</v>
      </c>
    </row>
    <row r="25" spans="1:3" ht="31.5" x14ac:dyDescent="0.25">
      <c r="A25" s="3" t="s">
        <v>24</v>
      </c>
      <c r="B25" s="3" t="s">
        <v>152</v>
      </c>
      <c r="C25" s="5" t="s">
        <v>61</v>
      </c>
    </row>
    <row r="26" spans="1:3" ht="31.5" x14ac:dyDescent="0.25">
      <c r="A26" s="3" t="s">
        <v>27</v>
      </c>
      <c r="B26" s="3" t="s">
        <v>153</v>
      </c>
      <c r="C26" s="5" t="s">
        <v>154</v>
      </c>
    </row>
    <row r="27" spans="1:3" ht="78.75" x14ac:dyDescent="0.25">
      <c r="A27" s="3" t="s">
        <v>30</v>
      </c>
      <c r="B27" s="3" t="s">
        <v>155</v>
      </c>
      <c r="C27" s="5" t="s">
        <v>156</v>
      </c>
    </row>
    <row r="28" spans="1:3" x14ac:dyDescent="0.25">
      <c r="A28" s="3" t="s">
        <v>33</v>
      </c>
      <c r="B28" s="3" t="s">
        <v>157</v>
      </c>
      <c r="C28" s="5" t="s">
        <v>158</v>
      </c>
    </row>
    <row r="29" spans="1:3" x14ac:dyDescent="0.25">
      <c r="A29" s="3" t="s">
        <v>35</v>
      </c>
      <c r="B29" s="3" t="s">
        <v>159</v>
      </c>
      <c r="C29" s="5" t="s">
        <v>160</v>
      </c>
    </row>
    <row r="30" spans="1:3" x14ac:dyDescent="0.25">
      <c r="A30" s="3" t="s">
        <v>37</v>
      </c>
      <c r="B30" s="3" t="s">
        <v>161</v>
      </c>
      <c r="C30" s="5"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164</v>
      </c>
      <c r="B23" s="53"/>
      <c r="C23" s="53"/>
      <c r="D23" s="53"/>
      <c r="E23" s="53"/>
      <c r="F23" s="53"/>
      <c r="G23" s="53"/>
      <c r="H23" s="53"/>
      <c r="I23" s="53"/>
      <c r="J23" s="53"/>
      <c r="K23" s="53"/>
      <c r="L23" s="53"/>
      <c r="M23" s="54" t="s">
        <v>165</v>
      </c>
      <c r="N23" s="54"/>
      <c r="O23" s="54"/>
      <c r="P23" s="54"/>
      <c r="Q23" s="54"/>
      <c r="R23" s="54"/>
      <c r="S23" s="54"/>
      <c r="T23" s="54"/>
      <c r="U23" s="54"/>
      <c r="V23" s="54"/>
      <c r="W23" s="54"/>
      <c r="X23" s="54"/>
      <c r="Y23" s="54"/>
      <c r="Z23" s="54"/>
    </row>
    <row r="24" spans="1:26" s="16" customFormat="1" ht="220.5"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7" t="s">
        <v>191</v>
      </c>
      <c r="B18" s="47"/>
      <c r="C18" s="47"/>
      <c r="D18" s="47"/>
      <c r="E18" s="47"/>
      <c r="F18" s="47"/>
      <c r="G18" s="47"/>
      <c r="H18" s="47"/>
      <c r="I18" s="47"/>
      <c r="J18" s="47"/>
      <c r="K18" s="47"/>
      <c r="L18" s="47"/>
      <c r="M18" s="47"/>
      <c r="N18" s="47"/>
      <c r="O18" s="47"/>
    </row>
    <row r="19" spans="1:15" ht="15.75" x14ac:dyDescent="0.25">
      <c r="A19" s="44" t="s">
        <v>12</v>
      </c>
      <c r="B19" s="44" t="s">
        <v>192</v>
      </c>
      <c r="C19" s="44" t="s">
        <v>193</v>
      </c>
      <c r="D19" s="44" t="s">
        <v>194</v>
      </c>
      <c r="E19" s="46" t="s">
        <v>195</v>
      </c>
      <c r="F19" s="46"/>
      <c r="G19" s="46"/>
      <c r="H19" s="46"/>
      <c r="I19" s="46"/>
      <c r="J19" s="46" t="s">
        <v>196</v>
      </c>
      <c r="K19" s="46"/>
      <c r="L19" s="46"/>
      <c r="M19" s="46"/>
      <c r="N19" s="46"/>
      <c r="O19" s="46"/>
    </row>
    <row r="20" spans="1:15" ht="15.75" x14ac:dyDescent="0.25">
      <c r="A20" s="45"/>
      <c r="B20" s="45"/>
      <c r="C20" s="45"/>
      <c r="D20" s="45"/>
      <c r="E20" s="2" t="s">
        <v>197</v>
      </c>
      <c r="F20" s="2" t="s">
        <v>198</v>
      </c>
      <c r="G20" s="2" t="s">
        <v>199</v>
      </c>
      <c r="H20" s="2" t="s">
        <v>200</v>
      </c>
      <c r="I20" s="2" t="s">
        <v>201</v>
      </c>
      <c r="J20" s="2" t="s">
        <v>158</v>
      </c>
      <c r="K20" s="2" t="s">
        <v>202</v>
      </c>
      <c r="L20" s="2" t="s">
        <v>203</v>
      </c>
      <c r="M20" s="2" t="s">
        <v>204</v>
      </c>
      <c r="N20" s="2" t="s">
        <v>205</v>
      </c>
      <c r="O20" s="2" t="s">
        <v>206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5" width="9" style="8" customWidth="1"/>
    <col min="46" max="46" width="13.28515625" style="8" customWidth="1"/>
  </cols>
  <sheetData>
    <row r="1" spans="1:12" customFormat="1" ht="15.95" customHeight="1" x14ac:dyDescent="0.25">
      <c r="A1" s="8"/>
      <c r="B1" s="8"/>
      <c r="C1" s="1" t="s">
        <v>190</v>
      </c>
      <c r="D1" s="8"/>
      <c r="E1" s="8"/>
      <c r="F1" s="8"/>
      <c r="G1" s="8"/>
      <c r="H1" s="8"/>
      <c r="I1" s="8"/>
      <c r="J1" s="1" t="s">
        <v>0</v>
      </c>
      <c r="K1" s="8"/>
      <c r="L1" s="8"/>
    </row>
    <row r="2" spans="1:12" customFormat="1" ht="15.95" customHeight="1" x14ac:dyDescent="0.25">
      <c r="A2" s="8"/>
      <c r="B2" s="8"/>
      <c r="C2" s="1" t="s">
        <v>190</v>
      </c>
      <c r="D2" s="8"/>
      <c r="E2" s="8"/>
      <c r="F2" s="8"/>
      <c r="G2" s="8"/>
      <c r="H2" s="8"/>
      <c r="I2" s="8"/>
      <c r="J2" s="1" t="s">
        <v>1</v>
      </c>
      <c r="K2" s="8"/>
      <c r="L2" s="8"/>
    </row>
    <row r="3" spans="1:12" customFormat="1" ht="15.95" customHeight="1" x14ac:dyDescent="0.25">
      <c r="A3" s="8"/>
      <c r="B3" s="8"/>
      <c r="C3" s="1" t="s">
        <v>190</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8"/>
      <c r="B6" s="8"/>
      <c r="C6" s="8"/>
      <c r="D6" s="8"/>
      <c r="E6" s="8"/>
      <c r="F6" s="8"/>
      <c r="G6" s="8"/>
      <c r="H6" s="8"/>
      <c r="I6" s="8"/>
      <c r="J6" s="8"/>
      <c r="K6" s="8"/>
      <c r="L6" s="8"/>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8"/>
      <c r="B8" s="8"/>
      <c r="C8" s="8"/>
      <c r="D8" s="8"/>
      <c r="E8" s="8"/>
      <c r="F8" s="8"/>
      <c r="G8" s="8"/>
      <c r="H8" s="8"/>
      <c r="I8" s="8"/>
      <c r="J8" s="8"/>
      <c r="K8" s="8"/>
      <c r="L8" s="8"/>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40" t="s">
        <v>6</v>
      </c>
      <c r="B10" s="40"/>
      <c r="C10" s="40"/>
      <c r="D10" s="40"/>
      <c r="E10" s="40"/>
      <c r="F10" s="40"/>
      <c r="G10" s="40"/>
      <c r="H10" s="40"/>
      <c r="I10" s="40"/>
      <c r="J10" s="40"/>
      <c r="K10" s="40"/>
      <c r="L10" s="40"/>
    </row>
    <row r="11" spans="1:12" customFormat="1" ht="15.95" customHeight="1" x14ac:dyDescent="0.25">
      <c r="A11" s="8"/>
      <c r="B11" s="8"/>
      <c r="C11" s="8"/>
      <c r="D11" s="8"/>
      <c r="E11" s="8"/>
      <c r="F11" s="8"/>
      <c r="G11" s="8"/>
      <c r="H11" s="8"/>
      <c r="I11" s="8"/>
      <c r="J11" s="8"/>
      <c r="K11" s="8"/>
      <c r="L11" s="8"/>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40" t="s">
        <v>8</v>
      </c>
      <c r="B13" s="40"/>
      <c r="C13" s="40"/>
      <c r="D13" s="40"/>
      <c r="E13" s="40"/>
      <c r="F13" s="40"/>
      <c r="G13" s="40"/>
      <c r="H13" s="40"/>
      <c r="I13" s="40"/>
      <c r="J13" s="40"/>
      <c r="K13" s="40"/>
      <c r="L13" s="40"/>
    </row>
    <row r="14" spans="1:12" customFormat="1" ht="15.95" customHeight="1" x14ac:dyDescent="0.25">
      <c r="A14" s="8"/>
      <c r="B14" s="8"/>
      <c r="C14" s="8"/>
      <c r="D14" s="8"/>
      <c r="E14" s="8"/>
      <c r="F14" s="8"/>
      <c r="G14" s="8"/>
      <c r="H14" s="8"/>
      <c r="I14" s="8"/>
      <c r="J14" s="8"/>
      <c r="K14" s="8"/>
      <c r="L14" s="8"/>
    </row>
    <row r="15" spans="1:12" customFormat="1" ht="15.95" customHeight="1" x14ac:dyDescent="0.25">
      <c r="A15" s="39" t="s">
        <v>9</v>
      </c>
      <c r="B15" s="39"/>
      <c r="C15" s="39"/>
      <c r="D15" s="39"/>
      <c r="E15" s="39"/>
      <c r="F15" s="39"/>
      <c r="G15" s="39"/>
      <c r="H15" s="39"/>
      <c r="I15" s="39"/>
      <c r="J15" s="39"/>
      <c r="K15" s="39"/>
      <c r="L15" s="39"/>
    </row>
    <row r="16" spans="1:12" customFormat="1" ht="15.95" customHeight="1" x14ac:dyDescent="0.25">
      <c r="A16" s="40" t="s">
        <v>10</v>
      </c>
      <c r="B16" s="40"/>
      <c r="C16" s="40"/>
      <c r="D16" s="40"/>
      <c r="E16" s="40"/>
      <c r="F16" s="40"/>
      <c r="G16" s="40"/>
      <c r="H16" s="40"/>
      <c r="I16" s="40"/>
      <c r="J16" s="40"/>
      <c r="K16" s="40"/>
      <c r="L16" s="40"/>
    </row>
    <row r="17" spans="1:12" customFormat="1" ht="15.95" customHeight="1" x14ac:dyDescent="0.25">
      <c r="A17" s="8"/>
      <c r="B17" s="8"/>
      <c r="C17" s="8"/>
      <c r="D17" s="8"/>
      <c r="E17" s="8"/>
      <c r="F17" s="8"/>
      <c r="G17" s="8"/>
      <c r="H17" s="8"/>
      <c r="I17" s="8"/>
      <c r="J17" s="8"/>
      <c r="K17" s="8"/>
      <c r="L17" s="8"/>
    </row>
    <row r="18" spans="1:12" customFormat="1" ht="18.95" customHeight="1" x14ac:dyDescent="0.3">
      <c r="A18" s="47" t="s">
        <v>207</v>
      </c>
      <c r="B18" s="47"/>
      <c r="C18" s="47"/>
      <c r="D18" s="47"/>
      <c r="E18" s="47"/>
      <c r="F18" s="47"/>
      <c r="G18" s="47"/>
      <c r="H18" s="47"/>
      <c r="I18" s="47"/>
      <c r="J18" s="47"/>
      <c r="K18" s="47"/>
      <c r="L18" s="47"/>
    </row>
    <row r="19" spans="1:12" customFormat="1" ht="15.95" customHeight="1" x14ac:dyDescent="0.25">
      <c r="A19" s="8"/>
      <c r="B19" s="8"/>
      <c r="C19" s="8"/>
      <c r="D19" s="8"/>
      <c r="E19" s="8"/>
      <c r="F19" s="8"/>
      <c r="G19" s="8"/>
      <c r="H19" s="8"/>
      <c r="I19" s="8"/>
      <c r="J19" s="8"/>
      <c r="K19" s="8"/>
      <c r="L19" s="8"/>
    </row>
    <row r="20" spans="1:12" customFormat="1" ht="15.95" customHeight="1" x14ac:dyDescent="0.25">
      <c r="A20" s="8"/>
      <c r="B20" s="8"/>
      <c r="C20" s="8"/>
      <c r="D20" s="8"/>
      <c r="E20" s="8"/>
      <c r="F20" s="8"/>
      <c r="G20" s="8"/>
      <c r="H20" s="8"/>
      <c r="I20" s="8"/>
      <c r="J20" s="8"/>
      <c r="K20" s="8"/>
      <c r="L20" s="8"/>
    </row>
    <row r="21" spans="1:12" customFormat="1" ht="15.95" customHeight="1" x14ac:dyDescent="0.25">
      <c r="A21" s="8"/>
      <c r="B21" s="8"/>
      <c r="C21" s="8"/>
      <c r="D21" s="8"/>
      <c r="E21" s="8"/>
      <c r="F21" s="8"/>
      <c r="G21" s="8"/>
      <c r="H21" s="8"/>
      <c r="I21" s="8"/>
      <c r="J21" s="8"/>
      <c r="K21" s="8"/>
      <c r="L21" s="8"/>
    </row>
    <row r="22" spans="1:12" customFormat="1" ht="15.95" customHeight="1" x14ac:dyDescent="0.25">
      <c r="A22" s="8"/>
      <c r="B22" s="8"/>
      <c r="C22" s="8"/>
      <c r="D22" s="8"/>
      <c r="E22" s="8"/>
      <c r="F22" s="8"/>
      <c r="G22" s="8"/>
      <c r="H22" s="8"/>
      <c r="I22" s="8"/>
      <c r="J22" s="8"/>
      <c r="K22" s="8"/>
      <c r="L22" s="8"/>
    </row>
    <row r="23" spans="1:12" customFormat="1" ht="15.95" customHeight="1" x14ac:dyDescent="0.25">
      <c r="A23" s="8"/>
      <c r="B23" s="8"/>
      <c r="C23" s="8"/>
      <c r="D23" s="8"/>
      <c r="E23" s="8"/>
      <c r="F23" s="8"/>
      <c r="G23" s="8"/>
      <c r="H23" s="8"/>
      <c r="I23" s="8"/>
      <c r="J23" s="8"/>
      <c r="K23" s="8"/>
      <c r="L23" s="8"/>
    </row>
    <row r="24" spans="1:12" customFormat="1" ht="15.95" customHeight="1" thickBot="1" x14ac:dyDescent="0.3">
      <c r="A24" s="71" t="s">
        <v>208</v>
      </c>
      <c r="B24" s="71"/>
      <c r="C24" s="71"/>
      <c r="D24" s="71"/>
      <c r="E24" s="71" t="s">
        <v>209</v>
      </c>
      <c r="F24" s="71"/>
      <c r="G24" s="8"/>
      <c r="H24" s="8"/>
      <c r="I24" s="8"/>
      <c r="J24" s="8"/>
      <c r="K24" s="8"/>
      <c r="L24" s="8"/>
    </row>
    <row r="25" spans="1:12" customFormat="1" ht="15.95" customHeight="1" thickBot="1" x14ac:dyDescent="0.3">
      <c r="A25" s="66" t="s">
        <v>210</v>
      </c>
      <c r="B25" s="66"/>
      <c r="C25" s="66"/>
      <c r="D25" s="66"/>
      <c r="E25" s="70">
        <v>66302352</v>
      </c>
      <c r="F25" s="70"/>
      <c r="G25" s="8"/>
      <c r="H25" s="71" t="s">
        <v>211</v>
      </c>
      <c r="I25" s="71"/>
      <c r="J25" s="71"/>
      <c r="K25" s="8"/>
      <c r="L25" s="8"/>
    </row>
    <row r="26" spans="1:12" customFormat="1" ht="15.95" customHeight="1" thickBot="1" x14ac:dyDescent="0.3">
      <c r="A26" s="63" t="s">
        <v>212</v>
      </c>
      <c r="B26" s="63"/>
      <c r="C26" s="63"/>
      <c r="D26" s="63"/>
      <c r="E26" s="67"/>
      <c r="F26" s="67"/>
      <c r="G26" s="16"/>
      <c r="H26" s="53" t="s">
        <v>213</v>
      </c>
      <c r="I26" s="53"/>
      <c r="J26" s="53"/>
      <c r="K26" s="68" t="s">
        <v>214</v>
      </c>
      <c r="L26" s="68"/>
    </row>
    <row r="27" spans="1:12" customFormat="1" ht="32.1" customHeight="1" thickBot="1" x14ac:dyDescent="0.3">
      <c r="A27" s="63" t="s">
        <v>215</v>
      </c>
      <c r="B27" s="63"/>
      <c r="C27" s="63"/>
      <c r="D27" s="63"/>
      <c r="E27" s="64">
        <v>7</v>
      </c>
      <c r="F27" s="64"/>
      <c r="G27" s="16"/>
      <c r="H27" s="53" t="s">
        <v>216</v>
      </c>
      <c r="I27" s="53"/>
      <c r="J27" s="53"/>
      <c r="K27" s="68" t="s">
        <v>214</v>
      </c>
      <c r="L27" s="68"/>
    </row>
    <row r="28" spans="1:12" customFormat="1" ht="48" customHeight="1" thickBot="1" x14ac:dyDescent="0.3">
      <c r="A28" s="65" t="s">
        <v>217</v>
      </c>
      <c r="B28" s="65"/>
      <c r="C28" s="65"/>
      <c r="D28" s="65"/>
      <c r="E28" s="64">
        <v>1</v>
      </c>
      <c r="F28" s="64"/>
      <c r="G28" s="16"/>
      <c r="H28" s="53" t="s">
        <v>218</v>
      </c>
      <c r="I28" s="53"/>
      <c r="J28" s="53"/>
      <c r="K28" s="68" t="s">
        <v>219</v>
      </c>
      <c r="L28" s="68"/>
    </row>
    <row r="29" spans="1:12" customFormat="1" ht="15.95" customHeight="1" thickBot="1" x14ac:dyDescent="0.3">
      <c r="A29" s="66" t="s">
        <v>220</v>
      </c>
      <c r="B29" s="66"/>
      <c r="C29" s="66"/>
      <c r="D29" s="66"/>
      <c r="E29" s="70">
        <v>6361000</v>
      </c>
      <c r="F29" s="70"/>
      <c r="G29" s="8"/>
      <c r="H29" s="8"/>
      <c r="I29" s="8"/>
      <c r="J29" s="8"/>
      <c r="K29" s="8"/>
      <c r="L29" s="8"/>
    </row>
    <row r="30" spans="1:12" customFormat="1" ht="15.95" customHeight="1" thickBot="1" x14ac:dyDescent="0.3">
      <c r="A30" s="63" t="s">
        <v>221</v>
      </c>
      <c r="B30" s="63"/>
      <c r="C30" s="63"/>
      <c r="D30" s="63"/>
      <c r="E30" s="64">
        <v>25</v>
      </c>
      <c r="F30" s="64"/>
      <c r="G30" s="8"/>
      <c r="H30" s="69" t="s">
        <v>222</v>
      </c>
      <c r="I30" s="69"/>
      <c r="J30" s="69"/>
      <c r="K30" s="69"/>
      <c r="L30" s="69"/>
    </row>
    <row r="31" spans="1:12" customFormat="1" ht="15.95" customHeight="1" thickBot="1" x14ac:dyDescent="0.3">
      <c r="A31" s="63" t="s">
        <v>223</v>
      </c>
      <c r="B31" s="63"/>
      <c r="C31" s="63"/>
      <c r="D31" s="63"/>
      <c r="E31" s="64">
        <v>16</v>
      </c>
      <c r="F31" s="64"/>
      <c r="G31" s="8"/>
      <c r="H31" s="8"/>
      <c r="I31" s="8"/>
      <c r="J31" s="8"/>
      <c r="K31" s="8"/>
      <c r="L31" s="8"/>
    </row>
    <row r="32" spans="1:12" customFormat="1" ht="32.1" customHeight="1" thickBot="1" x14ac:dyDescent="0.3">
      <c r="A32" s="63" t="s">
        <v>224</v>
      </c>
      <c r="B32" s="63"/>
      <c r="C32" s="63"/>
      <c r="D32" s="63"/>
      <c r="E32" s="67"/>
      <c r="F32" s="67"/>
      <c r="G32" s="8"/>
      <c r="H32" s="8"/>
      <c r="I32" s="8"/>
      <c r="J32" s="8"/>
      <c r="K32" s="8"/>
      <c r="L32" s="8"/>
    </row>
    <row r="33" spans="1:46" ht="15.95" customHeight="1" thickBot="1" x14ac:dyDescent="0.3">
      <c r="A33" s="63" t="s">
        <v>225</v>
      </c>
      <c r="B33" s="63"/>
      <c r="C33" s="63"/>
      <c r="D33" s="63"/>
      <c r="E33" s="64">
        <v>9</v>
      </c>
      <c r="F33" s="64"/>
    </row>
    <row r="34" spans="1:46" ht="15.95" customHeight="1" thickBot="1" x14ac:dyDescent="0.3">
      <c r="A34" s="63" t="s">
        <v>226</v>
      </c>
      <c r="B34" s="63"/>
      <c r="C34" s="63"/>
      <c r="D34" s="63"/>
      <c r="E34" s="67"/>
      <c r="F34" s="67"/>
    </row>
    <row r="35" spans="1:46" ht="15.95" customHeight="1" thickBot="1" x14ac:dyDescent="0.3">
      <c r="A35" s="63"/>
      <c r="B35" s="63"/>
      <c r="C35" s="63"/>
      <c r="D35" s="63"/>
      <c r="E35" s="68"/>
      <c r="F35" s="68"/>
    </row>
    <row r="36" spans="1:46" ht="15.95" customHeight="1" thickBot="1" x14ac:dyDescent="0.3">
      <c r="A36" s="65" t="s">
        <v>227</v>
      </c>
      <c r="B36" s="65"/>
      <c r="C36" s="65"/>
      <c r="D36" s="65"/>
      <c r="E36" s="64">
        <v>20</v>
      </c>
      <c r="F36" s="64"/>
    </row>
    <row r="37" spans="1:46" ht="15.95" customHeight="1" thickBot="1" x14ac:dyDescent="0.3">
      <c r="A37" s="66"/>
      <c r="B37" s="66"/>
      <c r="C37" s="66"/>
      <c r="D37" s="66"/>
      <c r="E37" s="68"/>
      <c r="F37" s="68"/>
    </row>
    <row r="38" spans="1:46" ht="15.95" customHeight="1" thickBot="1" x14ac:dyDescent="0.3">
      <c r="A38" s="63" t="s">
        <v>228</v>
      </c>
      <c r="B38" s="63"/>
      <c r="C38" s="63"/>
      <c r="D38" s="63"/>
      <c r="E38" s="67"/>
      <c r="F38" s="67"/>
    </row>
    <row r="39" spans="1:46" ht="15.95" customHeight="1" thickBot="1" x14ac:dyDescent="0.3">
      <c r="A39" s="65" t="s">
        <v>229</v>
      </c>
      <c r="B39" s="65"/>
      <c r="C39" s="65"/>
      <c r="D39" s="65"/>
      <c r="E39" s="67"/>
      <c r="F39" s="67"/>
    </row>
    <row r="40" spans="1:46" ht="15.95" customHeight="1" thickBot="1" x14ac:dyDescent="0.3">
      <c r="A40" s="66" t="s">
        <v>230</v>
      </c>
      <c r="B40" s="66"/>
      <c r="C40" s="66"/>
      <c r="D40" s="66"/>
      <c r="E40" s="67"/>
      <c r="F40" s="67"/>
    </row>
    <row r="41" spans="1:46" ht="15.95" customHeight="1" thickBot="1" x14ac:dyDescent="0.3">
      <c r="A41" s="63" t="s">
        <v>231</v>
      </c>
      <c r="B41" s="63"/>
      <c r="C41" s="63"/>
      <c r="D41" s="63"/>
      <c r="E41" s="64">
        <v>7</v>
      </c>
      <c r="F41" s="64"/>
    </row>
    <row r="42" spans="1:46" ht="15.95" customHeight="1" thickBot="1" x14ac:dyDescent="0.3">
      <c r="A42" s="63" t="s">
        <v>232</v>
      </c>
      <c r="B42" s="63"/>
      <c r="C42" s="63"/>
      <c r="D42" s="63"/>
      <c r="E42" s="64">
        <v>7</v>
      </c>
      <c r="F42" s="64"/>
    </row>
    <row r="43" spans="1:46" ht="15.95" customHeight="1" thickBot="1" x14ac:dyDescent="0.3">
      <c r="A43" s="63" t="s">
        <v>233</v>
      </c>
      <c r="B43" s="63"/>
      <c r="C43" s="63"/>
      <c r="D43" s="63"/>
      <c r="E43" s="64">
        <v>15</v>
      </c>
      <c r="F43" s="64"/>
    </row>
    <row r="44" spans="1:46" ht="15.95" customHeight="1" thickBot="1" x14ac:dyDescent="0.3">
      <c r="A44" s="63" t="s">
        <v>234</v>
      </c>
      <c r="B44" s="63"/>
      <c r="C44" s="63"/>
      <c r="D44" s="63"/>
      <c r="E44" s="64">
        <v>13</v>
      </c>
      <c r="F44" s="64"/>
    </row>
    <row r="45" spans="1:46" ht="15.95" customHeight="1" thickBot="1" x14ac:dyDescent="0.3">
      <c r="A45" s="63" t="s">
        <v>235</v>
      </c>
      <c r="B45" s="63"/>
      <c r="C45" s="63"/>
      <c r="D45" s="63"/>
      <c r="E45" s="64">
        <v>85</v>
      </c>
      <c r="F45" s="64"/>
    </row>
    <row r="46" spans="1:46" ht="15.95" customHeight="1" thickBot="1" x14ac:dyDescent="0.3">
      <c r="A46" s="65" t="s">
        <v>236</v>
      </c>
      <c r="B46" s="65"/>
      <c r="C46" s="65"/>
      <c r="D46" s="65"/>
      <c r="E46" s="64">
        <v>-8</v>
      </c>
      <c r="F46" s="64"/>
    </row>
    <row r="47" spans="1:46" ht="15.95" customHeight="1" x14ac:dyDescent="0.25">
      <c r="A47" s="66" t="s">
        <v>237</v>
      </c>
      <c r="B47" s="66"/>
      <c r="C47" s="66"/>
      <c r="D47" s="66"/>
      <c r="E47" s="61" t="s">
        <v>238</v>
      </c>
      <c r="F47" s="61"/>
      <c r="G47" s="14" t="s">
        <v>202</v>
      </c>
      <c r="H47" s="14" t="s">
        <v>203</v>
      </c>
      <c r="I47" s="14" t="s">
        <v>204</v>
      </c>
      <c r="J47" s="14" t="s">
        <v>205</v>
      </c>
      <c r="K47" s="14" t="s">
        <v>206</v>
      </c>
      <c r="L47" s="14" t="s">
        <v>239</v>
      </c>
      <c r="M47" s="14" t="s">
        <v>240</v>
      </c>
      <c r="N47" s="14" t="s">
        <v>241</v>
      </c>
      <c r="O47" s="14" t="s">
        <v>160</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c r="AR47" s="14" t="s">
        <v>270</v>
      </c>
      <c r="AS47" s="14" t="s">
        <v>271</v>
      </c>
      <c r="AT47" s="14" t="s">
        <v>272</v>
      </c>
    </row>
    <row r="48" spans="1:46" ht="15.95" customHeight="1" x14ac:dyDescent="0.25">
      <c r="A48" s="58" t="s">
        <v>273</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58" t="s">
        <v>274</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58" t="s">
        <v>275</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row>
    <row r="51" spans="1:46" ht="15.95" customHeight="1" thickBot="1" x14ac:dyDescent="0.3">
      <c r="D51" s="16"/>
      <c r="E51" s="19"/>
      <c r="F51" s="20"/>
      <c r="AS51" s="16"/>
      <c r="AT51" s="21"/>
    </row>
    <row r="52" spans="1:46" ht="15.95" customHeight="1" x14ac:dyDescent="0.25">
      <c r="A52" s="62" t="s">
        <v>276</v>
      </c>
      <c r="B52" s="62"/>
      <c r="C52" s="62"/>
      <c r="D52" s="62"/>
      <c r="E52" s="61" t="s">
        <v>238</v>
      </c>
      <c r="F52" s="61"/>
      <c r="G52" s="14" t="s">
        <v>202</v>
      </c>
      <c r="H52" s="14" t="s">
        <v>203</v>
      </c>
      <c r="I52" s="14" t="s">
        <v>204</v>
      </c>
      <c r="J52" s="14" t="s">
        <v>205</v>
      </c>
      <c r="K52" s="14" t="s">
        <v>206</v>
      </c>
      <c r="L52" s="14" t="s">
        <v>239</v>
      </c>
      <c r="M52" s="14" t="s">
        <v>240</v>
      </c>
      <c r="N52" s="14" t="s">
        <v>241</v>
      </c>
      <c r="O52" s="14" t="s">
        <v>160</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c r="AR52" s="14" t="s">
        <v>270</v>
      </c>
      <c r="AS52" s="14" t="s">
        <v>271</v>
      </c>
      <c r="AT52" s="14" t="s">
        <v>272</v>
      </c>
    </row>
    <row r="53" spans="1:46" ht="15.95" customHeight="1" x14ac:dyDescent="0.25">
      <c r="A53" s="58" t="s">
        <v>277</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58" t="s">
        <v>278</v>
      </c>
      <c r="B54" s="58"/>
      <c r="C54" s="58"/>
      <c r="D54" s="58"/>
      <c r="E54" s="58"/>
      <c r="F54" s="58"/>
      <c r="G54" s="18"/>
      <c r="H54" s="22">
        <v>11169</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22">
        <v>11169</v>
      </c>
    </row>
    <row r="55" spans="1:46" ht="15.95" customHeight="1" x14ac:dyDescent="0.25">
      <c r="A55" s="58" t="s">
        <v>279</v>
      </c>
      <c r="B55" s="58"/>
      <c r="C55" s="58"/>
      <c r="D55" s="58"/>
      <c r="E55" s="58"/>
      <c r="F55" s="58"/>
      <c r="G55" s="18"/>
      <c r="H55" s="18"/>
      <c r="I55" s="22">
        <v>2234</v>
      </c>
      <c r="J55" s="22">
        <v>2234</v>
      </c>
      <c r="K55" s="22">
        <v>2234</v>
      </c>
      <c r="L55" s="22">
        <v>2234</v>
      </c>
      <c r="M55" s="22">
        <v>2234</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22">
        <v>11169</v>
      </c>
    </row>
    <row r="56" spans="1:46" ht="15.95" customHeight="1" thickBot="1" x14ac:dyDescent="0.3">
      <c r="A56" s="58" t="s">
        <v>280</v>
      </c>
      <c r="B56" s="58"/>
      <c r="C56" s="58"/>
      <c r="D56" s="58"/>
      <c r="E56" s="58"/>
      <c r="F56" s="58"/>
      <c r="G56" s="18"/>
      <c r="H56" s="17">
        <v>771</v>
      </c>
      <c r="I56" s="17">
        <v>617</v>
      </c>
      <c r="J56" s="17">
        <v>462</v>
      </c>
      <c r="K56" s="17">
        <v>308</v>
      </c>
      <c r="L56" s="17">
        <v>154</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22">
        <v>2312</v>
      </c>
    </row>
    <row r="57" spans="1:46" ht="15.95" customHeight="1" thickBot="1" x14ac:dyDescent="0.3">
      <c r="D57" s="16"/>
      <c r="E57" s="19"/>
      <c r="F57" s="20"/>
      <c r="AS57" s="16"/>
      <c r="AT57" s="21"/>
    </row>
    <row r="58" spans="1:46" ht="15.95" customHeight="1" x14ac:dyDescent="0.25">
      <c r="A58" s="62" t="s">
        <v>281</v>
      </c>
      <c r="B58" s="62"/>
      <c r="C58" s="62"/>
      <c r="D58" s="62"/>
      <c r="E58" s="61" t="s">
        <v>238</v>
      </c>
      <c r="F58" s="61"/>
      <c r="G58" s="14" t="s">
        <v>202</v>
      </c>
      <c r="H58" s="14" t="s">
        <v>203</v>
      </c>
      <c r="I58" s="14" t="s">
        <v>204</v>
      </c>
      <c r="J58" s="14" t="s">
        <v>205</v>
      </c>
      <c r="K58" s="14" t="s">
        <v>206</v>
      </c>
      <c r="L58" s="14" t="s">
        <v>239</v>
      </c>
      <c r="M58" s="14" t="s">
        <v>240</v>
      </c>
      <c r="N58" s="14" t="s">
        <v>241</v>
      </c>
      <c r="O58" s="14" t="s">
        <v>160</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c r="AR58" s="14" t="s">
        <v>270</v>
      </c>
      <c r="AS58" s="14" t="s">
        <v>271</v>
      </c>
      <c r="AT58" s="14" t="s">
        <v>272</v>
      </c>
    </row>
    <row r="59" spans="1:46" ht="15.95" customHeight="1" x14ac:dyDescent="0.25">
      <c r="A59" s="58" t="s">
        <v>282</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row>
    <row r="60" spans="1:46" ht="15.95" customHeight="1" x14ac:dyDescent="0.25">
      <c r="A60" s="58" t="s">
        <v>283</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58" t="s">
        <v>284</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22">
        <v>-16227</v>
      </c>
      <c r="AF61" s="18"/>
      <c r="AG61" s="18"/>
      <c r="AH61" s="18"/>
      <c r="AI61" s="18"/>
      <c r="AJ61" s="18"/>
      <c r="AK61" s="18"/>
      <c r="AL61" s="18"/>
      <c r="AM61" s="18"/>
      <c r="AN61" s="18"/>
      <c r="AO61" s="18"/>
      <c r="AP61" s="18"/>
      <c r="AQ61" s="18"/>
      <c r="AR61" s="18"/>
      <c r="AS61" s="18"/>
      <c r="AT61" s="22">
        <v>-16227</v>
      </c>
    </row>
    <row r="62" spans="1:46" ht="15.95" customHeight="1" x14ac:dyDescent="0.25">
      <c r="A62" s="58" t="s">
        <v>285</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8" customFormat="1" ht="11.1" customHeight="1" x14ac:dyDescent="0.25"/>
    <row r="64" spans="1:46" s="8" customFormat="1" ht="11.1" customHeight="1" x14ac:dyDescent="0.25"/>
    <row r="65" spans="1:46" ht="32.1" customHeight="1" x14ac:dyDescent="0.25">
      <c r="A65" s="58" t="s">
        <v>286</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58" t="s">
        <v>287</v>
      </c>
      <c r="B66" s="58"/>
      <c r="C66" s="58"/>
      <c r="D66" s="58"/>
      <c r="E66" s="58"/>
      <c r="F66" s="58"/>
      <c r="G66" s="18"/>
      <c r="H66" s="18"/>
      <c r="I66" s="18"/>
      <c r="J66" s="18"/>
      <c r="K66" s="18"/>
      <c r="L66" s="18"/>
      <c r="M66" s="18"/>
      <c r="N66" s="18"/>
      <c r="O66" s="18"/>
      <c r="P66" s="18"/>
      <c r="Q66" s="18"/>
      <c r="R66" s="18"/>
      <c r="S66" s="18"/>
      <c r="T66" s="18"/>
      <c r="U66" s="18"/>
      <c r="V66" s="18"/>
      <c r="W66" s="18"/>
      <c r="X66" s="18"/>
      <c r="Y66" s="18"/>
      <c r="Z66" s="18"/>
      <c r="AA66" s="18"/>
      <c r="AB66" s="18"/>
      <c r="AC66" s="18"/>
      <c r="AD66" s="18"/>
      <c r="AE66" s="22">
        <v>-16227</v>
      </c>
      <c r="AF66" s="18"/>
      <c r="AG66" s="18"/>
      <c r="AH66" s="18"/>
      <c r="AI66" s="18"/>
      <c r="AJ66" s="18"/>
      <c r="AK66" s="18"/>
      <c r="AL66" s="18"/>
      <c r="AM66" s="18"/>
      <c r="AN66" s="18"/>
      <c r="AO66" s="18"/>
      <c r="AP66" s="18"/>
      <c r="AQ66" s="18"/>
      <c r="AR66" s="18"/>
      <c r="AS66" s="18"/>
      <c r="AT66" s="22">
        <v>-16227</v>
      </c>
    </row>
    <row r="67" spans="1:46" ht="15.95" customHeight="1" x14ac:dyDescent="0.25">
      <c r="A67" s="58" t="s">
        <v>288</v>
      </c>
      <c r="B67" s="58"/>
      <c r="C67" s="58"/>
      <c r="D67" s="58"/>
      <c r="E67" s="58"/>
      <c r="F67" s="58"/>
      <c r="G67" s="18"/>
      <c r="H67" s="22">
        <v>-1330</v>
      </c>
      <c r="I67" s="22">
        <v>-2164</v>
      </c>
      <c r="J67" s="22">
        <v>-3368</v>
      </c>
      <c r="K67" s="22">
        <v>-3368</v>
      </c>
      <c r="L67" s="22">
        <v>-3368</v>
      </c>
      <c r="M67" s="22">
        <v>-9120</v>
      </c>
      <c r="N67" s="22">
        <v>-9120</v>
      </c>
      <c r="O67" s="22">
        <v>-9120</v>
      </c>
      <c r="P67" s="22">
        <v>-9120</v>
      </c>
      <c r="Q67" s="22">
        <v>-9120</v>
      </c>
      <c r="R67" s="22">
        <v>-4640</v>
      </c>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22">
        <v>-63837</v>
      </c>
    </row>
    <row r="68" spans="1:46" ht="32.1" customHeight="1" x14ac:dyDescent="0.25">
      <c r="A68" s="58" t="s">
        <v>289</v>
      </c>
      <c r="B68" s="58"/>
      <c r="C68" s="58"/>
      <c r="D68" s="58"/>
      <c r="E68" s="58"/>
      <c r="F68" s="58"/>
      <c r="G68" s="18"/>
      <c r="H68" s="22">
        <v>-1330</v>
      </c>
      <c r="I68" s="22">
        <v>-2164</v>
      </c>
      <c r="J68" s="22">
        <v>-3368</v>
      </c>
      <c r="K68" s="22">
        <v>-3368</v>
      </c>
      <c r="L68" s="22">
        <v>-3368</v>
      </c>
      <c r="M68" s="22">
        <v>-9120</v>
      </c>
      <c r="N68" s="22">
        <v>-9120</v>
      </c>
      <c r="O68" s="22">
        <v>-9120</v>
      </c>
      <c r="P68" s="22">
        <v>-9120</v>
      </c>
      <c r="Q68" s="22">
        <v>-9120</v>
      </c>
      <c r="R68" s="22">
        <v>-4640</v>
      </c>
      <c r="S68" s="18"/>
      <c r="T68" s="18"/>
      <c r="U68" s="18"/>
      <c r="V68" s="18"/>
      <c r="W68" s="18"/>
      <c r="X68" s="18"/>
      <c r="Y68" s="18"/>
      <c r="Z68" s="18"/>
      <c r="AA68" s="18"/>
      <c r="AB68" s="18"/>
      <c r="AC68" s="18"/>
      <c r="AD68" s="18"/>
      <c r="AE68" s="22">
        <v>-16227</v>
      </c>
      <c r="AF68" s="18"/>
      <c r="AG68" s="18"/>
      <c r="AH68" s="18"/>
      <c r="AI68" s="18"/>
      <c r="AJ68" s="18"/>
      <c r="AK68" s="18"/>
      <c r="AL68" s="18"/>
      <c r="AM68" s="18"/>
      <c r="AN68" s="18"/>
      <c r="AO68" s="18"/>
      <c r="AP68" s="18"/>
      <c r="AQ68" s="18"/>
      <c r="AR68" s="18"/>
      <c r="AS68" s="18"/>
      <c r="AT68" s="22">
        <v>-80064</v>
      </c>
    </row>
    <row r="69" spans="1:46" ht="15.95" customHeight="1" x14ac:dyDescent="0.25">
      <c r="A69" s="58" t="s">
        <v>290</v>
      </c>
      <c r="B69" s="58"/>
      <c r="C69" s="58"/>
      <c r="D69" s="58"/>
      <c r="E69" s="58"/>
      <c r="F69" s="58"/>
      <c r="G69" s="18"/>
      <c r="H69" s="17">
        <v>-771</v>
      </c>
      <c r="I69" s="17">
        <v>-617</v>
      </c>
      <c r="J69" s="17">
        <v>-462</v>
      </c>
      <c r="K69" s="17">
        <v>-308</v>
      </c>
      <c r="L69" s="17">
        <v>-154</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22">
        <v>-2312</v>
      </c>
    </row>
    <row r="70" spans="1:46" ht="15.95" customHeight="1" x14ac:dyDescent="0.25">
      <c r="A70" s="58" t="s">
        <v>291</v>
      </c>
      <c r="B70" s="58"/>
      <c r="C70" s="58"/>
      <c r="D70" s="58"/>
      <c r="E70" s="58"/>
      <c r="F70" s="58"/>
      <c r="G70" s="18"/>
      <c r="H70" s="22">
        <v>-2100</v>
      </c>
      <c r="I70" s="22">
        <v>-2781</v>
      </c>
      <c r="J70" s="22">
        <v>-3831</v>
      </c>
      <c r="K70" s="22">
        <v>-3677</v>
      </c>
      <c r="L70" s="22">
        <v>-3522</v>
      </c>
      <c r="M70" s="22">
        <v>-9120</v>
      </c>
      <c r="N70" s="22">
        <v>-9120</v>
      </c>
      <c r="O70" s="22">
        <v>-9120</v>
      </c>
      <c r="P70" s="22">
        <v>-9120</v>
      </c>
      <c r="Q70" s="22">
        <v>-9120</v>
      </c>
      <c r="R70" s="22">
        <v>-4640</v>
      </c>
      <c r="S70" s="18"/>
      <c r="T70" s="18"/>
      <c r="U70" s="18"/>
      <c r="V70" s="18"/>
      <c r="W70" s="18"/>
      <c r="X70" s="18"/>
      <c r="Y70" s="18"/>
      <c r="Z70" s="18"/>
      <c r="AA70" s="18"/>
      <c r="AB70" s="18"/>
      <c r="AC70" s="18"/>
      <c r="AD70" s="18"/>
      <c r="AE70" s="22">
        <v>-16227</v>
      </c>
      <c r="AF70" s="18"/>
      <c r="AG70" s="18"/>
      <c r="AH70" s="18"/>
      <c r="AI70" s="18"/>
      <c r="AJ70" s="18"/>
      <c r="AK70" s="18"/>
      <c r="AL70" s="18"/>
      <c r="AM70" s="18"/>
      <c r="AN70" s="18"/>
      <c r="AO70" s="18"/>
      <c r="AP70" s="18"/>
      <c r="AQ70" s="18"/>
      <c r="AR70" s="18"/>
      <c r="AS70" s="18"/>
      <c r="AT70" s="22">
        <v>-82376</v>
      </c>
    </row>
    <row r="71" spans="1:46" ht="15.95" customHeight="1" x14ac:dyDescent="0.25">
      <c r="A71" s="58" t="s">
        <v>292</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15.95" customHeight="1" thickBot="1" x14ac:dyDescent="0.3">
      <c r="A72" s="58" t="s">
        <v>293</v>
      </c>
      <c r="B72" s="58"/>
      <c r="C72" s="58"/>
      <c r="D72" s="58"/>
      <c r="E72" s="58"/>
      <c r="F72" s="58"/>
      <c r="G72" s="18"/>
      <c r="H72" s="22">
        <v>-2100</v>
      </c>
      <c r="I72" s="22">
        <v>-2781</v>
      </c>
      <c r="J72" s="22">
        <v>-3831</v>
      </c>
      <c r="K72" s="22">
        <v>-3677</v>
      </c>
      <c r="L72" s="22">
        <v>-3522</v>
      </c>
      <c r="M72" s="22">
        <v>-9120</v>
      </c>
      <c r="N72" s="22">
        <v>-9120</v>
      </c>
      <c r="O72" s="22">
        <v>-9120</v>
      </c>
      <c r="P72" s="22">
        <v>-9120</v>
      </c>
      <c r="Q72" s="22">
        <v>-9120</v>
      </c>
      <c r="R72" s="22">
        <v>-4640</v>
      </c>
      <c r="S72" s="18"/>
      <c r="T72" s="18"/>
      <c r="U72" s="18"/>
      <c r="V72" s="18"/>
      <c r="W72" s="18"/>
      <c r="X72" s="18"/>
      <c r="Y72" s="18"/>
      <c r="Z72" s="18"/>
      <c r="AA72" s="18"/>
      <c r="AB72" s="18"/>
      <c r="AC72" s="18"/>
      <c r="AD72" s="18"/>
      <c r="AE72" s="22">
        <v>-16227</v>
      </c>
      <c r="AF72" s="18"/>
      <c r="AG72" s="18"/>
      <c r="AH72" s="18"/>
      <c r="AI72" s="18"/>
      <c r="AJ72" s="18"/>
      <c r="AK72" s="18"/>
      <c r="AL72" s="18"/>
      <c r="AM72" s="18"/>
      <c r="AN72" s="18"/>
      <c r="AO72" s="18"/>
      <c r="AP72" s="18"/>
      <c r="AQ72" s="18"/>
      <c r="AR72" s="18"/>
      <c r="AS72" s="18"/>
      <c r="AT72" s="22">
        <v>-82376</v>
      </c>
    </row>
    <row r="73" spans="1:46" ht="15.95" customHeight="1" thickBot="1" x14ac:dyDescent="0.3">
      <c r="D73" s="16"/>
      <c r="E73" s="19"/>
      <c r="F73" s="20"/>
      <c r="AS73" s="16"/>
      <c r="AT73" s="21"/>
    </row>
    <row r="74" spans="1:46" ht="15.95" customHeight="1" x14ac:dyDescent="0.25">
      <c r="A74" s="60" t="s">
        <v>294</v>
      </c>
      <c r="B74" s="60"/>
      <c r="C74" s="60"/>
      <c r="D74" s="60"/>
      <c r="E74" s="61" t="s">
        <v>238</v>
      </c>
      <c r="F74" s="61"/>
      <c r="G74" s="14" t="s">
        <v>202</v>
      </c>
      <c r="H74" s="14" t="s">
        <v>203</v>
      </c>
      <c r="I74" s="14" t="s">
        <v>204</v>
      </c>
      <c r="J74" s="14" t="s">
        <v>205</v>
      </c>
      <c r="K74" s="14" t="s">
        <v>206</v>
      </c>
      <c r="L74" s="14" t="s">
        <v>239</v>
      </c>
      <c r="M74" s="14" t="s">
        <v>240</v>
      </c>
      <c r="N74" s="14" t="s">
        <v>241</v>
      </c>
      <c r="O74" s="14" t="s">
        <v>160</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c r="AR74" s="14" t="s">
        <v>270</v>
      </c>
      <c r="AS74" s="14" t="s">
        <v>271</v>
      </c>
      <c r="AT74" s="14" t="s">
        <v>272</v>
      </c>
    </row>
    <row r="75" spans="1:46" ht="32.1" customHeight="1" x14ac:dyDescent="0.25">
      <c r="A75" s="58" t="s">
        <v>289</v>
      </c>
      <c r="B75" s="58"/>
      <c r="C75" s="58"/>
      <c r="D75" s="58"/>
      <c r="E75" s="58"/>
      <c r="F75" s="58"/>
      <c r="G75" s="18"/>
      <c r="H75" s="22">
        <v>-1330</v>
      </c>
      <c r="I75" s="22">
        <v>-2164</v>
      </c>
      <c r="J75" s="22">
        <v>-3368</v>
      </c>
      <c r="K75" s="22">
        <v>-3368</v>
      </c>
      <c r="L75" s="22">
        <v>-3368</v>
      </c>
      <c r="M75" s="22">
        <v>-9120</v>
      </c>
      <c r="N75" s="22">
        <v>-9120</v>
      </c>
      <c r="O75" s="22">
        <v>-9120</v>
      </c>
      <c r="P75" s="22">
        <v>-9120</v>
      </c>
      <c r="Q75" s="22">
        <v>-9120</v>
      </c>
      <c r="R75" s="22">
        <v>-4640</v>
      </c>
      <c r="S75" s="18"/>
      <c r="T75" s="18"/>
      <c r="U75" s="18"/>
      <c r="V75" s="18"/>
      <c r="W75" s="18"/>
      <c r="X75" s="18"/>
      <c r="Y75" s="18"/>
      <c r="Z75" s="18"/>
      <c r="AA75" s="18"/>
      <c r="AB75" s="18"/>
      <c r="AC75" s="18"/>
      <c r="AD75" s="18"/>
      <c r="AE75" s="22">
        <v>-16227</v>
      </c>
      <c r="AF75" s="18"/>
      <c r="AG75" s="18"/>
      <c r="AH75" s="18"/>
      <c r="AI75" s="18"/>
      <c r="AJ75" s="18"/>
      <c r="AK75" s="18"/>
      <c r="AL75" s="18"/>
      <c r="AM75" s="18"/>
      <c r="AN75" s="18"/>
      <c r="AO75" s="18"/>
      <c r="AP75" s="18"/>
      <c r="AQ75" s="18"/>
      <c r="AR75" s="18"/>
      <c r="AS75" s="18"/>
      <c r="AT75" s="22">
        <v>-80064</v>
      </c>
    </row>
    <row r="76" spans="1:46" ht="15.95" customHeight="1" x14ac:dyDescent="0.25">
      <c r="A76" s="58" t="s">
        <v>288</v>
      </c>
      <c r="B76" s="58"/>
      <c r="C76" s="58"/>
      <c r="D76" s="58"/>
      <c r="E76" s="58"/>
      <c r="F76" s="58"/>
      <c r="G76" s="18"/>
      <c r="H76" s="22">
        <v>1330</v>
      </c>
      <c r="I76" s="22">
        <v>2164</v>
      </c>
      <c r="J76" s="22">
        <v>3368</v>
      </c>
      <c r="K76" s="22">
        <v>3368</v>
      </c>
      <c r="L76" s="22">
        <v>3368</v>
      </c>
      <c r="M76" s="22">
        <v>9120</v>
      </c>
      <c r="N76" s="22">
        <v>9120</v>
      </c>
      <c r="O76" s="22">
        <v>9120</v>
      </c>
      <c r="P76" s="22">
        <v>9120</v>
      </c>
      <c r="Q76" s="22">
        <v>9120</v>
      </c>
      <c r="R76" s="22">
        <v>4640</v>
      </c>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22">
        <v>63837</v>
      </c>
    </row>
    <row r="77" spans="1:46" ht="15.95" customHeight="1" x14ac:dyDescent="0.25">
      <c r="A77" s="58" t="s">
        <v>290</v>
      </c>
      <c r="B77" s="58"/>
      <c r="C77" s="58"/>
      <c r="D77" s="58"/>
      <c r="E77" s="58"/>
      <c r="F77" s="58"/>
      <c r="G77" s="18"/>
      <c r="H77" s="17">
        <v>-771</v>
      </c>
      <c r="I77" s="17">
        <v>-617</v>
      </c>
      <c r="J77" s="17">
        <v>-462</v>
      </c>
      <c r="K77" s="17">
        <v>-308</v>
      </c>
      <c r="L77" s="17">
        <v>-154</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22">
        <v>-2312</v>
      </c>
    </row>
    <row r="78" spans="1:46" ht="15.95" customHeight="1" x14ac:dyDescent="0.25">
      <c r="A78" s="58" t="s">
        <v>292</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58" t="s">
        <v>295</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58" t="s">
        <v>296</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58" t="s">
        <v>297</v>
      </c>
      <c r="B81" s="58"/>
      <c r="C81" s="58"/>
      <c r="D81" s="58"/>
      <c r="E81" s="58"/>
      <c r="F81" s="58"/>
      <c r="G81" s="22">
        <v>2956</v>
      </c>
      <c r="H81" s="22">
        <v>-11169</v>
      </c>
      <c r="I81" s="22">
        <v>-7013</v>
      </c>
      <c r="J81" s="22">
        <v>-10112</v>
      </c>
      <c r="K81" s="18"/>
      <c r="L81" s="18"/>
      <c r="M81" s="22">
        <v>-48310</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2">
        <v>-73648</v>
      </c>
    </row>
    <row r="82" spans="1:46" ht="15.95" customHeight="1" x14ac:dyDescent="0.25">
      <c r="A82" s="58" t="s">
        <v>298</v>
      </c>
      <c r="B82" s="58"/>
      <c r="C82" s="58"/>
      <c r="D82" s="58"/>
      <c r="E82" s="58"/>
      <c r="F82" s="58"/>
      <c r="G82" s="18"/>
      <c r="H82" s="22">
        <v>11169</v>
      </c>
      <c r="I82" s="22">
        <v>-2234</v>
      </c>
      <c r="J82" s="22">
        <v>-2234</v>
      </c>
      <c r="K82" s="22">
        <v>-2234</v>
      </c>
      <c r="L82" s="22">
        <v>-2234</v>
      </c>
      <c r="M82" s="22">
        <v>-2234</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58" t="s">
        <v>299</v>
      </c>
      <c r="B83" s="58"/>
      <c r="C83" s="58"/>
      <c r="D83" s="58"/>
      <c r="E83" s="58"/>
      <c r="F83" s="58"/>
      <c r="G83" s="22">
        <v>-2956</v>
      </c>
      <c r="H83" s="17">
        <v>-771</v>
      </c>
      <c r="I83" s="22">
        <v>-9863</v>
      </c>
      <c r="J83" s="22">
        <v>-12809</v>
      </c>
      <c r="K83" s="22">
        <v>-2542</v>
      </c>
      <c r="L83" s="22">
        <v>-2388</v>
      </c>
      <c r="M83" s="22">
        <v>-50544</v>
      </c>
      <c r="N83" s="18"/>
      <c r="O83" s="18"/>
      <c r="P83" s="18"/>
      <c r="Q83" s="18"/>
      <c r="R83" s="18"/>
      <c r="S83" s="18"/>
      <c r="T83" s="18"/>
      <c r="U83" s="18"/>
      <c r="V83" s="18"/>
      <c r="W83" s="18"/>
      <c r="X83" s="18"/>
      <c r="Y83" s="18"/>
      <c r="Z83" s="18"/>
      <c r="AA83" s="18"/>
      <c r="AB83" s="18"/>
      <c r="AC83" s="18"/>
      <c r="AD83" s="18"/>
      <c r="AE83" s="22">
        <v>-19472</v>
      </c>
      <c r="AF83" s="18"/>
      <c r="AG83" s="18"/>
      <c r="AH83" s="18"/>
      <c r="AI83" s="18"/>
      <c r="AJ83" s="18"/>
      <c r="AK83" s="18"/>
      <c r="AL83" s="18"/>
      <c r="AM83" s="18"/>
      <c r="AN83" s="18"/>
      <c r="AO83" s="18"/>
      <c r="AP83" s="18"/>
      <c r="AQ83" s="18"/>
      <c r="AR83" s="18"/>
      <c r="AS83" s="18"/>
      <c r="AT83" s="22">
        <v>-101345</v>
      </c>
    </row>
    <row r="84" spans="1:46" ht="32.1" customHeight="1" x14ac:dyDescent="0.25">
      <c r="A84" s="58" t="s">
        <v>300</v>
      </c>
      <c r="B84" s="58"/>
      <c r="C84" s="58"/>
      <c r="D84" s="58"/>
      <c r="E84" s="58"/>
      <c r="F84" s="58"/>
      <c r="G84" s="22">
        <v>-2956</v>
      </c>
      <c r="H84" s="22">
        <v>-3727</v>
      </c>
      <c r="I84" s="22">
        <v>-13590</v>
      </c>
      <c r="J84" s="22">
        <v>-26398</v>
      </c>
      <c r="K84" s="22">
        <v>-28940</v>
      </c>
      <c r="L84" s="22">
        <v>-31328</v>
      </c>
      <c r="M84" s="22">
        <v>-81873</v>
      </c>
      <c r="N84" s="22">
        <v>-81873</v>
      </c>
      <c r="O84" s="22">
        <v>-81873</v>
      </c>
      <c r="P84" s="22">
        <v>-81873</v>
      </c>
      <c r="Q84" s="22">
        <v>-81873</v>
      </c>
      <c r="R84" s="22">
        <v>-81873</v>
      </c>
      <c r="S84" s="22">
        <v>-81873</v>
      </c>
      <c r="T84" s="22">
        <v>-81873</v>
      </c>
      <c r="U84" s="22">
        <v>-81873</v>
      </c>
      <c r="V84" s="22">
        <v>-81873</v>
      </c>
      <c r="W84" s="22">
        <v>-81873</v>
      </c>
      <c r="X84" s="22">
        <v>-81873</v>
      </c>
      <c r="Y84" s="22">
        <v>-81873</v>
      </c>
      <c r="Z84" s="22">
        <v>-81873</v>
      </c>
      <c r="AA84" s="22">
        <v>-81873</v>
      </c>
      <c r="AB84" s="22">
        <v>-81873</v>
      </c>
      <c r="AC84" s="22">
        <v>-81873</v>
      </c>
      <c r="AD84" s="22">
        <v>-81873</v>
      </c>
      <c r="AE84" s="22">
        <v>-101345</v>
      </c>
      <c r="AF84" s="22">
        <v>-101345</v>
      </c>
      <c r="AG84" s="22">
        <v>-101345</v>
      </c>
      <c r="AH84" s="22">
        <v>-101345</v>
      </c>
      <c r="AI84" s="22">
        <v>-101345</v>
      </c>
      <c r="AJ84" s="22">
        <v>-101345</v>
      </c>
      <c r="AK84" s="22">
        <v>-101345</v>
      </c>
      <c r="AL84" s="22">
        <v>-101345</v>
      </c>
      <c r="AM84" s="22">
        <v>-101345</v>
      </c>
      <c r="AN84" s="22">
        <v>-101345</v>
      </c>
      <c r="AO84" s="22">
        <v>-101345</v>
      </c>
      <c r="AP84" s="22">
        <v>-101345</v>
      </c>
      <c r="AQ84" s="22">
        <v>-101345</v>
      </c>
      <c r="AR84" s="22">
        <v>-101345</v>
      </c>
      <c r="AS84" s="22">
        <v>-101345</v>
      </c>
      <c r="AT84" s="18"/>
    </row>
    <row r="85" spans="1:46" ht="15.95" customHeight="1" x14ac:dyDescent="0.25">
      <c r="A85" s="58" t="s">
        <v>301</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58" t="s">
        <v>302</v>
      </c>
      <c r="B86" s="58"/>
      <c r="C86" s="58"/>
      <c r="D86" s="58"/>
      <c r="E86" s="58"/>
      <c r="F86" s="58"/>
      <c r="G86" s="22">
        <v>-2627</v>
      </c>
      <c r="H86" s="17">
        <v>-608</v>
      </c>
      <c r="I86" s="22">
        <v>-6918</v>
      </c>
      <c r="J86" s="22">
        <v>-7982</v>
      </c>
      <c r="K86" s="22">
        <v>-1408</v>
      </c>
      <c r="L86" s="22">
        <v>-1175</v>
      </c>
      <c r="M86" s="22">
        <v>-22093</v>
      </c>
      <c r="N86" s="18"/>
      <c r="O86" s="18"/>
      <c r="P86" s="18"/>
      <c r="Q86" s="18"/>
      <c r="R86" s="18"/>
      <c r="S86" s="18"/>
      <c r="T86" s="18"/>
      <c r="U86" s="18"/>
      <c r="V86" s="18"/>
      <c r="W86" s="18"/>
      <c r="X86" s="18"/>
      <c r="Y86" s="18"/>
      <c r="Z86" s="18"/>
      <c r="AA86" s="18"/>
      <c r="AB86" s="18"/>
      <c r="AC86" s="18"/>
      <c r="AD86" s="18"/>
      <c r="AE86" s="22">
        <v>-1013</v>
      </c>
      <c r="AF86" s="18"/>
      <c r="AG86" s="18"/>
      <c r="AH86" s="18"/>
      <c r="AI86" s="18"/>
      <c r="AJ86" s="18"/>
      <c r="AK86" s="18"/>
      <c r="AL86" s="18"/>
      <c r="AM86" s="18"/>
      <c r="AN86" s="18"/>
      <c r="AO86" s="18"/>
      <c r="AP86" s="18"/>
      <c r="AQ86" s="18"/>
      <c r="AR86" s="18"/>
      <c r="AS86" s="18"/>
      <c r="AT86" s="22">
        <v>-43824</v>
      </c>
    </row>
    <row r="87" spans="1:46" ht="32.1" customHeight="1" x14ac:dyDescent="0.25">
      <c r="A87" s="55" t="s">
        <v>303</v>
      </c>
      <c r="B87" s="55"/>
      <c r="C87" s="55"/>
      <c r="D87" s="55"/>
      <c r="E87" s="59">
        <v>-43823.508000000002</v>
      </c>
      <c r="F87" s="59"/>
      <c r="G87" s="14" t="s">
        <v>304</v>
      </c>
    </row>
    <row r="88" spans="1:46" ht="15.95" customHeight="1" x14ac:dyDescent="0.25">
      <c r="A88" s="55" t="s">
        <v>305</v>
      </c>
      <c r="B88" s="55"/>
      <c r="C88" s="55"/>
      <c r="D88" s="55"/>
      <c r="E88" s="53" t="s">
        <v>214</v>
      </c>
      <c r="F88" s="53"/>
      <c r="G88" s="14" t="s">
        <v>306</v>
      </c>
    </row>
    <row r="89" spans="1:46" ht="15.95" customHeight="1" x14ac:dyDescent="0.25">
      <c r="A89" s="55" t="s">
        <v>307</v>
      </c>
      <c r="B89" s="55"/>
      <c r="C89" s="55"/>
      <c r="D89" s="55"/>
      <c r="E89" s="53" t="s">
        <v>214</v>
      </c>
      <c r="F89" s="53"/>
      <c r="G89" s="14" t="s">
        <v>308</v>
      </c>
    </row>
    <row r="90" spans="1:46" ht="15.95" customHeight="1" thickBot="1" x14ac:dyDescent="0.3">
      <c r="A90" s="56" t="s">
        <v>309</v>
      </c>
      <c r="B90" s="56"/>
      <c r="C90" s="56"/>
      <c r="D90" s="56"/>
      <c r="E90" s="57" t="s">
        <v>214</v>
      </c>
      <c r="F90" s="57"/>
      <c r="G90" s="14" t="s">
        <v>308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23" t="s">
        <v>0</v>
      </c>
    </row>
    <row r="2" spans="1:12" ht="15.95" customHeight="1" x14ac:dyDescent="0.25">
      <c r="C2" s="1" t="s">
        <v>190</v>
      </c>
      <c r="L2" s="23" t="s">
        <v>1</v>
      </c>
    </row>
    <row r="3" spans="1:12" ht="15.95" customHeight="1" x14ac:dyDescent="0.25">
      <c r="C3" s="1" t="s">
        <v>190</v>
      </c>
      <c r="L3" s="23"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7" t="s">
        <v>310</v>
      </c>
      <c r="B19" s="47"/>
      <c r="C19" s="47"/>
      <c r="D19" s="47"/>
      <c r="E19" s="47"/>
      <c r="F19" s="47"/>
      <c r="G19" s="47"/>
      <c r="H19" s="47"/>
      <c r="I19" s="47"/>
      <c r="J19" s="47"/>
      <c r="K19" s="47"/>
      <c r="L19" s="47"/>
    </row>
    <row r="20" spans="1:12" ht="11.1" customHeight="1" x14ac:dyDescent="0.25"/>
    <row r="21" spans="1:12" ht="15.95" customHeight="1" x14ac:dyDescent="0.25">
      <c r="A21" s="44" t="s">
        <v>311</v>
      </c>
      <c r="B21" s="44" t="s">
        <v>312</v>
      </c>
      <c r="C21" s="46" t="s">
        <v>313</v>
      </c>
      <c r="D21" s="46"/>
      <c r="E21" s="46"/>
      <c r="F21" s="46"/>
      <c r="G21" s="46"/>
      <c r="H21" s="46"/>
      <c r="I21" s="44" t="s">
        <v>314</v>
      </c>
      <c r="J21" s="44" t="s">
        <v>315</v>
      </c>
      <c r="K21" s="44" t="s">
        <v>316</v>
      </c>
      <c r="L21" s="44" t="s">
        <v>317</v>
      </c>
    </row>
    <row r="22" spans="1:12" ht="15.95" customHeight="1" x14ac:dyDescent="0.25">
      <c r="A22" s="50"/>
      <c r="B22" s="50"/>
      <c r="C22" s="46" t="s">
        <v>318</v>
      </c>
      <c r="D22" s="46"/>
      <c r="E22" s="5"/>
      <c r="F22" s="5"/>
      <c r="G22" s="46" t="s">
        <v>319</v>
      </c>
      <c r="H22" s="46"/>
      <c r="I22" s="50"/>
      <c r="J22" s="50"/>
      <c r="K22" s="50"/>
      <c r="L22" s="50"/>
    </row>
    <row r="23" spans="1:12" ht="32.1" customHeight="1" x14ac:dyDescent="0.25">
      <c r="A23" s="45"/>
      <c r="B23" s="45"/>
      <c r="C23" s="5" t="s">
        <v>320</v>
      </c>
      <c r="D23" s="5" t="s">
        <v>321</v>
      </c>
      <c r="E23" s="5" t="s">
        <v>320</v>
      </c>
      <c r="F23" s="5" t="s">
        <v>321</v>
      </c>
      <c r="G23" s="5" t="s">
        <v>320</v>
      </c>
      <c r="H23" s="5" t="s">
        <v>321</v>
      </c>
      <c r="I23" s="45"/>
      <c r="J23" s="45"/>
      <c r="K23" s="45"/>
      <c r="L23" s="45"/>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322</v>
      </c>
      <c r="C25" s="26" t="s">
        <v>61</v>
      </c>
      <c r="D25" s="26" t="s">
        <v>61</v>
      </c>
      <c r="E25" s="26" t="s">
        <v>61</v>
      </c>
      <c r="F25" s="26" t="s">
        <v>61</v>
      </c>
      <c r="G25" s="25" t="s">
        <v>61</v>
      </c>
      <c r="H25" s="25" t="s">
        <v>61</v>
      </c>
      <c r="I25" s="25" t="s">
        <v>323</v>
      </c>
      <c r="J25" s="25" t="s">
        <v>323</v>
      </c>
      <c r="K25" s="25" t="s">
        <v>61</v>
      </c>
      <c r="L25" s="25" t="s">
        <v>61</v>
      </c>
    </row>
    <row r="26" spans="1:12" ht="15.95" customHeight="1" x14ac:dyDescent="0.25">
      <c r="A26" s="24" t="s">
        <v>324</v>
      </c>
      <c r="B26" s="14" t="s">
        <v>325</v>
      </c>
      <c r="C26" s="5" t="s">
        <v>32</v>
      </c>
      <c r="D26" s="5" t="s">
        <v>32</v>
      </c>
      <c r="E26" s="27" t="s">
        <v>61</v>
      </c>
      <c r="F26" s="27" t="s">
        <v>61</v>
      </c>
      <c r="G26" s="5" t="s">
        <v>32</v>
      </c>
      <c r="H26" s="5" t="s">
        <v>32</v>
      </c>
      <c r="I26" s="5" t="s">
        <v>323</v>
      </c>
      <c r="J26" s="5" t="s">
        <v>323</v>
      </c>
      <c r="K26" s="5" t="s">
        <v>61</v>
      </c>
      <c r="L26" s="5" t="s">
        <v>61</v>
      </c>
    </row>
    <row r="27" spans="1:12" ht="32.1" customHeight="1" x14ac:dyDescent="0.25">
      <c r="A27" s="24" t="s">
        <v>326</v>
      </c>
      <c r="B27" s="14" t="s">
        <v>327</v>
      </c>
      <c r="C27" s="5" t="s">
        <v>32</v>
      </c>
      <c r="D27" s="5" t="s">
        <v>32</v>
      </c>
      <c r="E27" s="27" t="s">
        <v>61</v>
      </c>
      <c r="F27" s="27" t="s">
        <v>61</v>
      </c>
      <c r="G27" s="5" t="s">
        <v>32</v>
      </c>
      <c r="H27" s="5" t="s">
        <v>32</v>
      </c>
      <c r="I27" s="5" t="s">
        <v>323</v>
      </c>
      <c r="J27" s="5" t="s">
        <v>323</v>
      </c>
      <c r="K27" s="5" t="s">
        <v>61</v>
      </c>
      <c r="L27" s="5" t="s">
        <v>61</v>
      </c>
    </row>
    <row r="28" spans="1:12" ht="48" customHeight="1" x14ac:dyDescent="0.25">
      <c r="A28" s="24" t="s">
        <v>328</v>
      </c>
      <c r="B28" s="14" t="s">
        <v>329</v>
      </c>
      <c r="C28" s="5" t="s">
        <v>32</v>
      </c>
      <c r="D28" s="5" t="s">
        <v>32</v>
      </c>
      <c r="E28" s="27" t="s">
        <v>61</v>
      </c>
      <c r="F28" s="27" t="s">
        <v>61</v>
      </c>
      <c r="G28" s="5" t="s">
        <v>32</v>
      </c>
      <c r="H28" s="5" t="s">
        <v>32</v>
      </c>
      <c r="I28" s="5" t="s">
        <v>323</v>
      </c>
      <c r="J28" s="5" t="s">
        <v>323</v>
      </c>
      <c r="K28" s="5" t="s">
        <v>61</v>
      </c>
      <c r="L28" s="5" t="s">
        <v>61</v>
      </c>
    </row>
    <row r="29" spans="1:12" ht="32.1" customHeight="1" x14ac:dyDescent="0.25">
      <c r="A29" s="24" t="s">
        <v>330</v>
      </c>
      <c r="B29" s="14" t="s">
        <v>331</v>
      </c>
      <c r="C29" s="5" t="s">
        <v>32</v>
      </c>
      <c r="D29" s="5" t="s">
        <v>32</v>
      </c>
      <c r="E29" s="27" t="s">
        <v>61</v>
      </c>
      <c r="F29" s="27" t="s">
        <v>61</v>
      </c>
      <c r="G29" s="5" t="s">
        <v>32</v>
      </c>
      <c r="H29" s="5" t="s">
        <v>32</v>
      </c>
      <c r="I29" s="5" t="s">
        <v>323</v>
      </c>
      <c r="J29" s="5" t="s">
        <v>323</v>
      </c>
      <c r="K29" s="5" t="s">
        <v>61</v>
      </c>
      <c r="L29" s="5" t="s">
        <v>61</v>
      </c>
    </row>
    <row r="30" spans="1:12" ht="32.1" customHeight="1" x14ac:dyDescent="0.25">
      <c r="A30" s="24" t="s">
        <v>332</v>
      </c>
      <c r="B30" s="14" t="s">
        <v>333</v>
      </c>
      <c r="C30" s="5" t="s">
        <v>32</v>
      </c>
      <c r="D30" s="5" t="s">
        <v>32</v>
      </c>
      <c r="E30" s="27" t="s">
        <v>61</v>
      </c>
      <c r="F30" s="27" t="s">
        <v>61</v>
      </c>
      <c r="G30" s="5" t="s">
        <v>32</v>
      </c>
      <c r="H30" s="5" t="s">
        <v>32</v>
      </c>
      <c r="I30" s="5" t="s">
        <v>323</v>
      </c>
      <c r="J30" s="5" t="s">
        <v>323</v>
      </c>
      <c r="K30" s="5" t="s">
        <v>61</v>
      </c>
      <c r="L30" s="5" t="s">
        <v>61</v>
      </c>
    </row>
    <row r="31" spans="1:12" ht="32.1" customHeight="1" x14ac:dyDescent="0.25">
      <c r="A31" s="24" t="s">
        <v>334</v>
      </c>
      <c r="B31" s="14" t="s">
        <v>335</v>
      </c>
      <c r="C31" s="5" t="s">
        <v>32</v>
      </c>
      <c r="D31" s="5" t="s">
        <v>32</v>
      </c>
      <c r="E31" s="27" t="s">
        <v>61</v>
      </c>
      <c r="F31" s="27" t="s">
        <v>61</v>
      </c>
      <c r="G31" s="5" t="s">
        <v>32</v>
      </c>
      <c r="H31" s="5" t="s">
        <v>32</v>
      </c>
      <c r="I31" s="5" t="s">
        <v>323</v>
      </c>
      <c r="J31" s="5" t="s">
        <v>323</v>
      </c>
      <c r="K31" s="5" t="s">
        <v>61</v>
      </c>
      <c r="L31" s="5" t="s">
        <v>61</v>
      </c>
    </row>
    <row r="32" spans="1:12" ht="32.1" customHeight="1" x14ac:dyDescent="0.25">
      <c r="A32" s="24" t="s">
        <v>336</v>
      </c>
      <c r="B32" s="14" t="s">
        <v>337</v>
      </c>
      <c r="C32" s="5" t="s">
        <v>32</v>
      </c>
      <c r="D32" s="5" t="s">
        <v>32</v>
      </c>
      <c r="E32" s="27" t="s">
        <v>61</v>
      </c>
      <c r="F32" s="27" t="s">
        <v>61</v>
      </c>
      <c r="G32" s="5" t="s">
        <v>32</v>
      </c>
      <c r="H32" s="5" t="s">
        <v>32</v>
      </c>
      <c r="I32" s="5" t="s">
        <v>323</v>
      </c>
      <c r="J32" s="5" t="s">
        <v>323</v>
      </c>
      <c r="K32" s="5" t="s">
        <v>61</v>
      </c>
      <c r="L32" s="5" t="s">
        <v>61</v>
      </c>
    </row>
    <row r="33" spans="1:12" ht="32.1" customHeight="1" x14ac:dyDescent="0.25">
      <c r="A33" s="24" t="s">
        <v>338</v>
      </c>
      <c r="B33" s="14" t="s">
        <v>339</v>
      </c>
      <c r="C33" s="5" t="s">
        <v>32</v>
      </c>
      <c r="D33" s="5" t="s">
        <v>32</v>
      </c>
      <c r="E33" s="27" t="s">
        <v>61</v>
      </c>
      <c r="F33" s="27" t="s">
        <v>61</v>
      </c>
      <c r="G33" s="5" t="s">
        <v>32</v>
      </c>
      <c r="H33" s="5" t="s">
        <v>32</v>
      </c>
      <c r="I33" s="5" t="s">
        <v>323</v>
      </c>
      <c r="J33" s="5" t="s">
        <v>323</v>
      </c>
      <c r="K33" s="5" t="s">
        <v>61</v>
      </c>
      <c r="L33" s="5" t="s">
        <v>61</v>
      </c>
    </row>
    <row r="34" spans="1:12" ht="48" customHeight="1" x14ac:dyDescent="0.25">
      <c r="A34" s="24" t="s">
        <v>340</v>
      </c>
      <c r="B34" s="14" t="s">
        <v>341</v>
      </c>
      <c r="C34" s="5" t="s">
        <v>32</v>
      </c>
      <c r="D34" s="5" t="s">
        <v>32</v>
      </c>
      <c r="E34" s="27" t="s">
        <v>61</v>
      </c>
      <c r="F34" s="27" t="s">
        <v>61</v>
      </c>
      <c r="G34" s="5" t="s">
        <v>32</v>
      </c>
      <c r="H34" s="5" t="s">
        <v>32</v>
      </c>
      <c r="I34" s="5" t="s">
        <v>323</v>
      </c>
      <c r="J34" s="5" t="s">
        <v>323</v>
      </c>
      <c r="K34" s="5" t="s">
        <v>61</v>
      </c>
      <c r="L34" s="5" t="s">
        <v>61</v>
      </c>
    </row>
    <row r="35" spans="1:12" ht="15.95" customHeight="1" x14ac:dyDescent="0.25">
      <c r="A35" s="24" t="s">
        <v>342</v>
      </c>
      <c r="B35" s="14" t="s">
        <v>343</v>
      </c>
      <c r="C35" s="5" t="s">
        <v>32</v>
      </c>
      <c r="D35" s="5" t="s">
        <v>32</v>
      </c>
      <c r="E35" s="27" t="s">
        <v>61</v>
      </c>
      <c r="F35" s="27" t="s">
        <v>61</v>
      </c>
      <c r="G35" s="5" t="s">
        <v>32</v>
      </c>
      <c r="H35" s="5" t="s">
        <v>32</v>
      </c>
      <c r="I35" s="5" t="s">
        <v>323</v>
      </c>
      <c r="J35" s="5" t="s">
        <v>323</v>
      </c>
      <c r="K35" s="5" t="s">
        <v>61</v>
      </c>
      <c r="L35" s="5" t="s">
        <v>61</v>
      </c>
    </row>
    <row r="36" spans="1:12" ht="32.1" customHeight="1" x14ac:dyDescent="0.25">
      <c r="A36" s="24" t="s">
        <v>344</v>
      </c>
      <c r="B36" s="14" t="s">
        <v>345</v>
      </c>
      <c r="C36" s="5" t="s">
        <v>32</v>
      </c>
      <c r="D36" s="5" t="s">
        <v>32</v>
      </c>
      <c r="E36" s="27" t="s">
        <v>61</v>
      </c>
      <c r="F36" s="27" t="s">
        <v>61</v>
      </c>
      <c r="G36" s="5" t="s">
        <v>32</v>
      </c>
      <c r="H36" s="5" t="s">
        <v>32</v>
      </c>
      <c r="I36" s="5" t="s">
        <v>323</v>
      </c>
      <c r="J36" s="5" t="s">
        <v>323</v>
      </c>
      <c r="K36" s="5" t="s">
        <v>61</v>
      </c>
      <c r="L36" s="5" t="s">
        <v>61</v>
      </c>
    </row>
    <row r="37" spans="1:12" ht="15.95" customHeight="1" x14ac:dyDescent="0.25">
      <c r="A37" s="24" t="s">
        <v>346</v>
      </c>
      <c r="B37" s="14" t="s">
        <v>347</v>
      </c>
      <c r="C37" s="5" t="s">
        <v>32</v>
      </c>
      <c r="D37" s="5" t="s">
        <v>32</v>
      </c>
      <c r="E37" s="27" t="s">
        <v>61</v>
      </c>
      <c r="F37" s="27" t="s">
        <v>61</v>
      </c>
      <c r="G37" s="5" t="s">
        <v>32</v>
      </c>
      <c r="H37" s="5" t="s">
        <v>32</v>
      </c>
      <c r="I37" s="5" t="s">
        <v>323</v>
      </c>
      <c r="J37" s="5" t="s">
        <v>323</v>
      </c>
      <c r="K37" s="5" t="s">
        <v>61</v>
      </c>
      <c r="L37" s="5" t="s">
        <v>61</v>
      </c>
    </row>
    <row r="38" spans="1:12" ht="15.95" customHeight="1" x14ac:dyDescent="0.25">
      <c r="A38" s="24" t="s">
        <v>348</v>
      </c>
      <c r="B38" s="24" t="s">
        <v>349</v>
      </c>
      <c r="C38" s="26" t="s">
        <v>61</v>
      </c>
      <c r="D38" s="26" t="s">
        <v>61</v>
      </c>
      <c r="E38" s="26" t="s">
        <v>61</v>
      </c>
      <c r="F38" s="26" t="s">
        <v>61</v>
      </c>
      <c r="G38" s="25" t="s">
        <v>61</v>
      </c>
      <c r="H38" s="25" t="s">
        <v>61</v>
      </c>
      <c r="I38" s="25" t="s">
        <v>323</v>
      </c>
      <c r="J38" s="25" t="s">
        <v>323</v>
      </c>
      <c r="K38" s="25" t="s">
        <v>61</v>
      </c>
      <c r="L38" s="25" t="s">
        <v>61</v>
      </c>
    </row>
    <row r="39" spans="1:12" ht="63" customHeight="1" x14ac:dyDescent="0.25">
      <c r="A39" s="24" t="s">
        <v>16</v>
      </c>
      <c r="B39" s="14" t="s">
        <v>350</v>
      </c>
      <c r="C39" s="27" t="s">
        <v>351</v>
      </c>
      <c r="D39" s="27" t="s">
        <v>352</v>
      </c>
      <c r="E39" s="27" t="s">
        <v>61</v>
      </c>
      <c r="F39" s="27" t="s">
        <v>61</v>
      </c>
      <c r="G39" s="5" t="s">
        <v>351</v>
      </c>
      <c r="H39" s="5" t="s">
        <v>352</v>
      </c>
      <c r="I39" s="5" t="s">
        <v>39</v>
      </c>
      <c r="J39" s="5" t="s">
        <v>323</v>
      </c>
      <c r="K39" s="5" t="s">
        <v>61</v>
      </c>
      <c r="L39" s="5" t="s">
        <v>61</v>
      </c>
    </row>
    <row r="40" spans="1:12" ht="48" customHeight="1" x14ac:dyDescent="0.25">
      <c r="A40" s="24" t="s">
        <v>353</v>
      </c>
      <c r="B40" s="14" t="s">
        <v>354</v>
      </c>
      <c r="C40" s="27" t="s">
        <v>355</v>
      </c>
      <c r="D40" s="27" t="s">
        <v>355</v>
      </c>
      <c r="E40" s="27" t="s">
        <v>61</v>
      </c>
      <c r="F40" s="27" t="s">
        <v>61</v>
      </c>
      <c r="G40" s="5" t="s">
        <v>355</v>
      </c>
      <c r="H40" s="5" t="s">
        <v>355</v>
      </c>
      <c r="I40" s="5" t="s">
        <v>323</v>
      </c>
      <c r="J40" s="5" t="s">
        <v>323</v>
      </c>
      <c r="K40" s="5" t="s">
        <v>61</v>
      </c>
      <c r="L40" s="5" t="s">
        <v>61</v>
      </c>
    </row>
    <row r="41" spans="1:12" ht="32.1" customHeight="1" x14ac:dyDescent="0.25">
      <c r="A41" s="24" t="s">
        <v>356</v>
      </c>
      <c r="B41" s="24" t="s">
        <v>357</v>
      </c>
      <c r="C41" s="26" t="s">
        <v>61</v>
      </c>
      <c r="D41" s="26" t="s">
        <v>61</v>
      </c>
      <c r="E41" s="26" t="s">
        <v>61</v>
      </c>
      <c r="F41" s="26" t="s">
        <v>61</v>
      </c>
      <c r="G41" s="25" t="s">
        <v>61</v>
      </c>
      <c r="H41" s="25" t="s">
        <v>61</v>
      </c>
      <c r="I41" s="25" t="s">
        <v>323</v>
      </c>
      <c r="J41" s="25" t="s">
        <v>323</v>
      </c>
      <c r="K41" s="25" t="s">
        <v>61</v>
      </c>
      <c r="L41" s="25" t="s">
        <v>61</v>
      </c>
    </row>
    <row r="42" spans="1:12" ht="32.1" customHeight="1" x14ac:dyDescent="0.25">
      <c r="A42" s="24" t="s">
        <v>17</v>
      </c>
      <c r="B42" s="14" t="s">
        <v>358</v>
      </c>
      <c r="C42" s="5" t="s">
        <v>32</v>
      </c>
      <c r="D42" s="5" t="s">
        <v>32</v>
      </c>
      <c r="E42" s="27" t="s">
        <v>61</v>
      </c>
      <c r="F42" s="27" t="s">
        <v>61</v>
      </c>
      <c r="G42" s="5" t="s">
        <v>32</v>
      </c>
      <c r="H42" s="5" t="s">
        <v>32</v>
      </c>
      <c r="I42" s="5" t="s">
        <v>323</v>
      </c>
      <c r="J42" s="5" t="s">
        <v>323</v>
      </c>
      <c r="K42" s="5" t="s">
        <v>61</v>
      </c>
      <c r="L42" s="5" t="s">
        <v>61</v>
      </c>
    </row>
    <row r="43" spans="1:12" ht="48" customHeight="1" x14ac:dyDescent="0.25">
      <c r="A43" s="24" t="s">
        <v>359</v>
      </c>
      <c r="B43" s="14" t="s">
        <v>360</v>
      </c>
      <c r="C43" s="27" t="s">
        <v>355</v>
      </c>
      <c r="D43" s="27" t="s">
        <v>355</v>
      </c>
      <c r="E43" s="27" t="s">
        <v>61</v>
      </c>
      <c r="F43" s="27" t="s">
        <v>61</v>
      </c>
      <c r="G43" s="5" t="s">
        <v>355</v>
      </c>
      <c r="H43" s="5" t="s">
        <v>355</v>
      </c>
      <c r="I43" s="5" t="s">
        <v>323</v>
      </c>
      <c r="J43" s="5" t="s">
        <v>323</v>
      </c>
      <c r="K43" s="5" t="s">
        <v>61</v>
      </c>
      <c r="L43" s="5" t="s">
        <v>61</v>
      </c>
    </row>
    <row r="44" spans="1:12" ht="126.95" customHeight="1" x14ac:dyDescent="0.25">
      <c r="A44" s="24" t="s">
        <v>361</v>
      </c>
      <c r="B44" s="14" t="s">
        <v>362</v>
      </c>
      <c r="C44" s="27" t="s">
        <v>363</v>
      </c>
      <c r="D44" s="27" t="s">
        <v>364</v>
      </c>
      <c r="E44" s="27" t="s">
        <v>61</v>
      </c>
      <c r="F44" s="27" t="s">
        <v>61</v>
      </c>
      <c r="G44" s="5" t="s">
        <v>365</v>
      </c>
      <c r="H44" s="5" t="s">
        <v>366</v>
      </c>
      <c r="I44" s="5" t="s">
        <v>367</v>
      </c>
      <c r="J44" s="5" t="s">
        <v>367</v>
      </c>
      <c r="K44" s="5" t="s">
        <v>61</v>
      </c>
      <c r="L44" s="5" t="s">
        <v>61</v>
      </c>
    </row>
    <row r="45" spans="1:12" ht="63" customHeight="1" x14ac:dyDescent="0.25">
      <c r="A45" s="24" t="s">
        <v>368</v>
      </c>
      <c r="B45" s="14" t="s">
        <v>369</v>
      </c>
      <c r="C45" s="5" t="s">
        <v>32</v>
      </c>
      <c r="D45" s="5" t="s">
        <v>32</v>
      </c>
      <c r="E45" s="27" t="s">
        <v>61</v>
      </c>
      <c r="F45" s="27" t="s">
        <v>61</v>
      </c>
      <c r="G45" s="5" t="s">
        <v>32</v>
      </c>
      <c r="H45" s="5" t="s">
        <v>32</v>
      </c>
      <c r="I45" s="5" t="s">
        <v>323</v>
      </c>
      <c r="J45" s="5" t="s">
        <v>323</v>
      </c>
      <c r="K45" s="5" t="s">
        <v>61</v>
      </c>
      <c r="L45" s="5" t="s">
        <v>61</v>
      </c>
    </row>
    <row r="46" spans="1:12" ht="141.94999999999999" customHeight="1" x14ac:dyDescent="0.25">
      <c r="A46" s="24" t="s">
        <v>370</v>
      </c>
      <c r="B46" s="14" t="s">
        <v>371</v>
      </c>
      <c r="C46" s="5" t="s">
        <v>32</v>
      </c>
      <c r="D46" s="5" t="s">
        <v>32</v>
      </c>
      <c r="E46" s="27" t="s">
        <v>61</v>
      </c>
      <c r="F46" s="27" t="s">
        <v>61</v>
      </c>
      <c r="G46" s="5" t="s">
        <v>32</v>
      </c>
      <c r="H46" s="5" t="s">
        <v>32</v>
      </c>
      <c r="I46" s="5" t="s">
        <v>323</v>
      </c>
      <c r="J46" s="5" t="s">
        <v>323</v>
      </c>
      <c r="K46" s="5" t="s">
        <v>61</v>
      </c>
      <c r="L46" s="5" t="s">
        <v>61</v>
      </c>
    </row>
    <row r="47" spans="1:12" ht="126.95" customHeight="1" x14ac:dyDescent="0.25">
      <c r="A47" s="24" t="s">
        <v>372</v>
      </c>
      <c r="B47" s="14" t="s">
        <v>373</v>
      </c>
      <c r="C47" s="27" t="s">
        <v>363</v>
      </c>
      <c r="D47" s="27" t="s">
        <v>364</v>
      </c>
      <c r="E47" s="27" t="s">
        <v>61</v>
      </c>
      <c r="F47" s="27" t="s">
        <v>61</v>
      </c>
      <c r="G47" s="5" t="s">
        <v>365</v>
      </c>
      <c r="H47" s="5" t="s">
        <v>366</v>
      </c>
      <c r="I47" s="5" t="s">
        <v>367</v>
      </c>
      <c r="J47" s="5" t="s">
        <v>367</v>
      </c>
      <c r="K47" s="5" t="s">
        <v>61</v>
      </c>
      <c r="L47" s="5" t="s">
        <v>61</v>
      </c>
    </row>
    <row r="48" spans="1:12" ht="15.95" customHeight="1" x14ac:dyDescent="0.25">
      <c r="A48" s="24" t="s">
        <v>374</v>
      </c>
      <c r="B48" s="24" t="s">
        <v>375</v>
      </c>
      <c r="C48" s="26" t="s">
        <v>61</v>
      </c>
      <c r="D48" s="26" t="s">
        <v>61</v>
      </c>
      <c r="E48" s="26" t="s">
        <v>61</v>
      </c>
      <c r="F48" s="26" t="s">
        <v>61</v>
      </c>
      <c r="G48" s="25" t="s">
        <v>61</v>
      </c>
      <c r="H48" s="25" t="s">
        <v>61</v>
      </c>
      <c r="I48" s="25" t="s">
        <v>323</v>
      </c>
      <c r="J48" s="25" t="s">
        <v>323</v>
      </c>
      <c r="K48" s="25" t="s">
        <v>61</v>
      </c>
      <c r="L48" s="25" t="s">
        <v>61</v>
      </c>
    </row>
    <row r="49" spans="1:12" ht="32.1" customHeight="1" x14ac:dyDescent="0.25">
      <c r="A49" s="24" t="s">
        <v>24</v>
      </c>
      <c r="B49" s="14" t="s">
        <v>376</v>
      </c>
      <c r="C49" s="5" t="s">
        <v>32</v>
      </c>
      <c r="D49" s="5" t="s">
        <v>32</v>
      </c>
      <c r="E49" s="27" t="s">
        <v>61</v>
      </c>
      <c r="F49" s="27" t="s">
        <v>61</v>
      </c>
      <c r="G49" s="5" t="s">
        <v>32</v>
      </c>
      <c r="H49" s="5" t="s">
        <v>32</v>
      </c>
      <c r="I49" s="5" t="s">
        <v>323</v>
      </c>
      <c r="J49" s="5" t="s">
        <v>323</v>
      </c>
      <c r="K49" s="5" t="s">
        <v>61</v>
      </c>
      <c r="L49" s="5" t="s">
        <v>61</v>
      </c>
    </row>
    <row r="50" spans="1:12" ht="126.95" customHeight="1" x14ac:dyDescent="0.25">
      <c r="A50" s="24" t="s">
        <v>377</v>
      </c>
      <c r="B50" s="14" t="s">
        <v>378</v>
      </c>
      <c r="C50" s="27" t="s">
        <v>363</v>
      </c>
      <c r="D50" s="27" t="s">
        <v>364</v>
      </c>
      <c r="E50" s="27" t="s">
        <v>61</v>
      </c>
      <c r="F50" s="27" t="s">
        <v>61</v>
      </c>
      <c r="G50" s="5" t="s">
        <v>365</v>
      </c>
      <c r="H50" s="5" t="s">
        <v>366</v>
      </c>
      <c r="I50" s="5" t="s">
        <v>367</v>
      </c>
      <c r="J50" s="5" t="s">
        <v>367</v>
      </c>
      <c r="K50" s="5" t="s">
        <v>61</v>
      </c>
      <c r="L50" s="5" t="s">
        <v>61</v>
      </c>
    </row>
    <row r="51" spans="1:12" ht="48" customHeight="1" x14ac:dyDescent="0.25">
      <c r="A51" s="24" t="s">
        <v>379</v>
      </c>
      <c r="B51" s="14" t="s">
        <v>380</v>
      </c>
      <c r="C51" s="5" t="s">
        <v>32</v>
      </c>
      <c r="D51" s="5" t="s">
        <v>32</v>
      </c>
      <c r="E51" s="27" t="s">
        <v>61</v>
      </c>
      <c r="F51" s="27" t="s">
        <v>61</v>
      </c>
      <c r="G51" s="5" t="s">
        <v>32</v>
      </c>
      <c r="H51" s="5" t="s">
        <v>32</v>
      </c>
      <c r="I51" s="5" t="s">
        <v>323</v>
      </c>
      <c r="J51" s="5" t="s">
        <v>323</v>
      </c>
      <c r="K51" s="5" t="s">
        <v>61</v>
      </c>
      <c r="L51" s="5" t="s">
        <v>61</v>
      </c>
    </row>
    <row r="52" spans="1:12" ht="48" customHeight="1" x14ac:dyDescent="0.25">
      <c r="A52" s="24" t="s">
        <v>381</v>
      </c>
      <c r="B52" s="14" t="s">
        <v>382</v>
      </c>
      <c r="C52" s="5" t="s">
        <v>32</v>
      </c>
      <c r="D52" s="5" t="s">
        <v>32</v>
      </c>
      <c r="E52" s="27" t="s">
        <v>61</v>
      </c>
      <c r="F52" s="27" t="s">
        <v>61</v>
      </c>
      <c r="G52" s="5" t="s">
        <v>32</v>
      </c>
      <c r="H52" s="5" t="s">
        <v>32</v>
      </c>
      <c r="I52" s="5" t="s">
        <v>323</v>
      </c>
      <c r="J52" s="5" t="s">
        <v>323</v>
      </c>
      <c r="K52" s="5" t="s">
        <v>61</v>
      </c>
      <c r="L52" s="5" t="s">
        <v>61</v>
      </c>
    </row>
    <row r="53" spans="1:12" ht="126.95" customHeight="1" x14ac:dyDescent="0.25">
      <c r="A53" s="24" t="s">
        <v>383</v>
      </c>
      <c r="B53" s="14" t="s">
        <v>384</v>
      </c>
      <c r="C53" s="27" t="s">
        <v>385</v>
      </c>
      <c r="D53" s="27" t="s">
        <v>385</v>
      </c>
      <c r="E53" s="27" t="s">
        <v>61</v>
      </c>
      <c r="F53" s="27" t="s">
        <v>61</v>
      </c>
      <c r="G53" s="5" t="s">
        <v>386</v>
      </c>
      <c r="H53" s="5" t="s">
        <v>386</v>
      </c>
      <c r="I53" s="5" t="s">
        <v>367</v>
      </c>
      <c r="J53" s="5" t="s">
        <v>367</v>
      </c>
      <c r="K53" s="5" t="s">
        <v>61</v>
      </c>
      <c r="L53" s="5" t="s">
        <v>61</v>
      </c>
    </row>
    <row r="54" spans="1:12" ht="32.1" customHeight="1" x14ac:dyDescent="0.25">
      <c r="A54" s="24" t="s">
        <v>387</v>
      </c>
      <c r="B54" s="14" t="s">
        <v>388</v>
      </c>
      <c r="C54" s="5" t="s">
        <v>32</v>
      </c>
      <c r="D54" s="5" t="s">
        <v>32</v>
      </c>
      <c r="E54" s="5" t="s">
        <v>61</v>
      </c>
      <c r="F54" s="5" t="s">
        <v>61</v>
      </c>
      <c r="G54" s="5" t="s">
        <v>32</v>
      </c>
      <c r="H54" s="5" t="s">
        <v>32</v>
      </c>
      <c r="I54" s="5" t="s">
        <v>323</v>
      </c>
      <c r="J54" s="5" t="s">
        <v>323</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2022-06-16T07:20:15Z</dcterms:created>
  <dcterms:modified xsi:type="dcterms:W3CDTF">2022-06-16T07:28:20Z</dcterms:modified>
</cp:coreProperties>
</file>